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495" windowHeight="9570" activeTab="1"/>
  </bookViews>
  <sheets>
    <sheet name="附件1议价中标" sheetId="1" r:id="rId1"/>
    <sheet name="附件2同厂不同规" sheetId="2" r:id="rId2"/>
    <sheet name="附件3其他药品" sheetId="3" r:id="rId3"/>
    <sheet name="附件4 无替代脱标药品" sheetId="5" r:id="rId4"/>
  </sheets>
  <definedNames>
    <definedName name="_xlnm.Print_Area" localSheetId="1">附件2同厂不同规!$A$1:$J$24</definedName>
  </definedNames>
  <calcPr calcId="125725"/>
</workbook>
</file>

<file path=xl/calcChain.xml><?xml version="1.0" encoding="utf-8"?>
<calcChain xmlns="http://schemas.openxmlformats.org/spreadsheetml/2006/main">
  <c r="P23" i="3"/>
  <c r="P19"/>
  <c r="P17"/>
  <c r="P15"/>
  <c r="P4"/>
  <c r="P3"/>
</calcChain>
</file>

<file path=xl/sharedStrings.xml><?xml version="1.0" encoding="utf-8"?>
<sst xmlns="http://schemas.openxmlformats.org/spreadsheetml/2006/main" count="790" uniqueCount="450">
  <si>
    <t>序号</t>
    <phoneticPr fontId="6" type="noConversion"/>
  </si>
  <si>
    <t>药品名称</t>
    <phoneticPr fontId="6" type="noConversion"/>
  </si>
  <si>
    <t>剂型</t>
  </si>
  <si>
    <t>规格</t>
  </si>
  <si>
    <t>单位</t>
    <phoneticPr fontId="6" type="noConversion"/>
  </si>
  <si>
    <t>转换比</t>
    <phoneticPr fontId="6" type="noConversion"/>
  </si>
  <si>
    <t>成交价(元）</t>
    <phoneticPr fontId="6" type="noConversion"/>
  </si>
  <si>
    <t>包材</t>
    <phoneticPr fontId="6" type="noConversion"/>
  </si>
  <si>
    <t>采购类型</t>
    <phoneticPr fontId="6" type="noConversion"/>
  </si>
  <si>
    <t>生产企业</t>
    <phoneticPr fontId="6" type="noConversion"/>
  </si>
  <si>
    <t>垂体后叶注射液</t>
  </si>
  <si>
    <t>注射液</t>
  </si>
  <si>
    <t>1ml:6IU</t>
  </si>
  <si>
    <t>支</t>
  </si>
  <si>
    <t>安瓿</t>
  </si>
  <si>
    <t>议价</t>
    <phoneticPr fontId="6" type="noConversion"/>
  </si>
  <si>
    <t>南京新百药业有限公司</t>
  </si>
  <si>
    <t>氟尿嘧啶注射液</t>
  </si>
  <si>
    <t>10ml:0.25g</t>
  </si>
  <si>
    <t>空</t>
  </si>
  <si>
    <t>天津金耀药业有限公司</t>
  </si>
  <si>
    <t>甲硫酸新斯的明注射液</t>
  </si>
  <si>
    <t>2ml:1mg</t>
  </si>
  <si>
    <t>上海信谊金朱药业有限公司</t>
  </si>
  <si>
    <t>硫酸阿托品眼用凝胶</t>
  </si>
  <si>
    <t>眼用凝胶剂</t>
  </si>
  <si>
    <t>2.5g:25mg</t>
  </si>
  <si>
    <t>沈阳兴齐眼药股份有限公司</t>
  </si>
  <si>
    <t>硫酸阿托品注射液</t>
  </si>
  <si>
    <t>1ml:5mg</t>
  </si>
  <si>
    <t>硫酸鱼精蛋白注射液</t>
  </si>
  <si>
    <t>5ml:50mg</t>
  </si>
  <si>
    <t>北京悦康凯悦制药有限公司</t>
  </si>
  <si>
    <t>氯化琥珀胆碱注射液</t>
  </si>
  <si>
    <t>2ml:0.1g</t>
  </si>
  <si>
    <t>上海旭东海普药业有限公司</t>
  </si>
  <si>
    <t>破伤风抗毒素</t>
  </si>
  <si>
    <t>1500IU</t>
  </si>
  <si>
    <t>兰州生物制品研究所</t>
    <phoneticPr fontId="2" type="noConversion"/>
  </si>
  <si>
    <t>碳酸氢钠注射液</t>
  </si>
  <si>
    <t>10ml:0.5g</t>
  </si>
  <si>
    <t>溴吡斯的明片(糖衣)</t>
    <phoneticPr fontId="6" type="noConversion"/>
  </si>
  <si>
    <t>糖衣片</t>
  </si>
  <si>
    <t>60mg</t>
  </si>
  <si>
    <t>瓶</t>
  </si>
  <si>
    <t>瓶（固体制剂）</t>
  </si>
  <si>
    <t>上海中西三维药业有限公司</t>
  </si>
  <si>
    <t>亚甲蓝注射液</t>
  </si>
  <si>
    <t>2ml:20mg</t>
  </si>
  <si>
    <t>济川药业集团有限公司</t>
  </si>
  <si>
    <t>盐酸精氨酸注射液</t>
  </si>
  <si>
    <t>20ml:5.0g</t>
  </si>
  <si>
    <t>盐酸普罗帕酮注射液</t>
  </si>
  <si>
    <t>10ml:35mg</t>
  </si>
  <si>
    <t>广州白云山明兴制药有限公司</t>
  </si>
  <si>
    <t>异烟肼注射液</t>
  </si>
  <si>
    <t>制霉素片(糖衣)</t>
    <phoneticPr fontId="6" type="noConversion"/>
  </si>
  <si>
    <t>50万IU</t>
  </si>
  <si>
    <t>备案</t>
    <phoneticPr fontId="6" type="noConversion"/>
  </si>
  <si>
    <t>浙江震元制药有限公司</t>
  </si>
  <si>
    <t>注射用硫酸长春新碱(冻干)</t>
    <phoneticPr fontId="6" type="noConversion"/>
  </si>
  <si>
    <t>冻干粉针剂</t>
  </si>
  <si>
    <t>1mg</t>
  </si>
  <si>
    <t>广东岭南制药有限公司</t>
  </si>
  <si>
    <t>注射用硫代硫酸钠</t>
  </si>
  <si>
    <t>粉针剂</t>
  </si>
  <si>
    <t>0.64g</t>
  </si>
  <si>
    <t>上海上药新亚药业有限公司</t>
  </si>
  <si>
    <t>注射用促皮质素</t>
  </si>
  <si>
    <t>无</t>
    <phoneticPr fontId="6" type="noConversion"/>
  </si>
  <si>
    <t>25iux10支</t>
  </si>
  <si>
    <t>盒</t>
  </si>
  <si>
    <t>700</t>
  </si>
  <si>
    <t>上海第一生化药业公司生物</t>
  </si>
  <si>
    <t>医药股份药品分公司</t>
  </si>
  <si>
    <t>华北制药股份有限公司</t>
  </si>
  <si>
    <t>0.48g(80万IU)</t>
  </si>
  <si>
    <t>无</t>
  </si>
  <si>
    <t>120万IU</t>
  </si>
  <si>
    <t>溶媒结晶</t>
  </si>
  <si>
    <t>注射用苄星青霉素</t>
    <phoneticPr fontId="6" type="noConversion"/>
  </si>
  <si>
    <t>袋</t>
  </si>
  <si>
    <t>硫酸钡[II型]干混悬剂</t>
  </si>
  <si>
    <t>200g</t>
  </si>
  <si>
    <t>山东青岛东风化工厂</t>
  </si>
  <si>
    <t>国药控股华鸿有限公司</t>
  </si>
  <si>
    <t>硫酸钡(Ⅱ型)干混悬剂</t>
  </si>
  <si>
    <t>干混悬剂</t>
  </si>
  <si>
    <t>青岛红蝶(原青岛东风化工厂）</t>
    <phoneticPr fontId="12" type="noConversion"/>
  </si>
  <si>
    <t>附件1           脱标药品通过北京市市属医院议价中标结果</t>
    <phoneticPr fontId="2" type="noConversion"/>
  </si>
  <si>
    <t>产品名称</t>
  </si>
  <si>
    <t>商品名</t>
  </si>
  <si>
    <t>转换比</t>
  </si>
  <si>
    <t>单位</t>
  </si>
  <si>
    <t>目录范围</t>
  </si>
  <si>
    <t>基药标记</t>
  </si>
  <si>
    <t>生产企业</t>
  </si>
  <si>
    <t>原供应商</t>
    <phoneticPr fontId="6" type="noConversion"/>
  </si>
  <si>
    <t>艾洛松</t>
  </si>
  <si>
    <t>10g</t>
  </si>
  <si>
    <t>拜耳医药(上海)有限公司</t>
    <phoneticPr fontId="6" type="noConversion"/>
  </si>
  <si>
    <t>国药控股广安药品分公司</t>
  </si>
  <si>
    <t>糠酸莫米松乳膏</t>
  </si>
  <si>
    <t>西药竞价谈判目录</t>
  </si>
  <si>
    <t>0.2gx12小袋</t>
  </si>
  <si>
    <t>云南昆明邦宇制药有限公司</t>
  </si>
  <si>
    <t>医药股份陶然分公司</t>
  </si>
  <si>
    <t>3g:0.2g</t>
  </si>
  <si>
    <t/>
  </si>
  <si>
    <t>昆明邦宇制药有限公司</t>
  </si>
  <si>
    <t>醋酸钙颗粒</t>
  </si>
  <si>
    <t>复方铝酸铋颗粒</t>
  </si>
  <si>
    <t>得必泰</t>
  </si>
  <si>
    <t>1.3gx24袋</t>
  </si>
  <si>
    <t>辽宁营口奥达制药厂</t>
  </si>
  <si>
    <t>医药股份经营分公司</t>
  </si>
  <si>
    <t>复方</t>
  </si>
  <si>
    <t>北京增补</t>
  </si>
  <si>
    <t>辽宁奥达制药有限公司</t>
  </si>
  <si>
    <t>茴拉西坦胶囊</t>
  </si>
  <si>
    <t>100mgx30粒</t>
  </si>
  <si>
    <t>江苏无锡凯西制药有限公司</t>
  </si>
  <si>
    <t>三乐喜</t>
  </si>
  <si>
    <t>0.1g</t>
  </si>
  <si>
    <t>34</t>
  </si>
  <si>
    <t>无锡凯西药业有限公司</t>
  </si>
  <si>
    <t>枸橼酸西地那非片</t>
  </si>
  <si>
    <t>万艾可片</t>
  </si>
  <si>
    <t>100mgx1*</t>
  </si>
  <si>
    <t>辽宁大连辉瑞制药有限公司</t>
  </si>
  <si>
    <t>国药控股药品分公司</t>
  </si>
  <si>
    <t>枸橼酸西地那非片(薄膜衣)</t>
  </si>
  <si>
    <t>万艾可</t>
  </si>
  <si>
    <t>辉瑞制药有限公司</t>
  </si>
  <si>
    <t>国药集团药业股份公司</t>
  </si>
  <si>
    <t>复方碳酸钙颗粒</t>
  </si>
  <si>
    <t>3.4gx12袋</t>
  </si>
  <si>
    <t>武汉同济现代医药有限公司</t>
  </si>
  <si>
    <t>3.4g:碳酸钙0.75g与维生素D3 62.5IU</t>
  </si>
  <si>
    <t>12</t>
  </si>
  <si>
    <t>武汉同济现代医药科技股份有限公司</t>
  </si>
  <si>
    <t>20</t>
  </si>
  <si>
    <t>1</t>
  </si>
  <si>
    <t>来氟米特片</t>
  </si>
  <si>
    <t>妥抒片</t>
  </si>
  <si>
    <t>10mgx10片#</t>
  </si>
  <si>
    <t>福建汇天生物药业有限公司</t>
  </si>
  <si>
    <t>来氟米特片(薄膜衣)</t>
  </si>
  <si>
    <t>妥抒</t>
  </si>
  <si>
    <t>10mg</t>
  </si>
  <si>
    <t>30</t>
  </si>
  <si>
    <t>双醋瑞因胶囊</t>
  </si>
  <si>
    <t>安必丁</t>
  </si>
  <si>
    <t>50mgx10</t>
  </si>
  <si>
    <t>云南昆明积大制药公司</t>
  </si>
  <si>
    <t>50mg</t>
  </si>
  <si>
    <t>阿根廷TRB PHARMA S.A.(昆明积大分装)</t>
  </si>
  <si>
    <t>双环醇片</t>
  </si>
  <si>
    <t>百赛诺片</t>
  </si>
  <si>
    <t>25mgx9片x2板</t>
  </si>
  <si>
    <t>北京协和制药厂</t>
  </si>
  <si>
    <t>百赛诺</t>
  </si>
  <si>
    <t>25mg</t>
  </si>
  <si>
    <t>北京协和药厂</t>
  </si>
  <si>
    <t>0.5mgx100片</t>
  </si>
  <si>
    <t>硝酸甘油片</t>
  </si>
  <si>
    <t>0.5mg</t>
  </si>
  <si>
    <t>西药低价药品目录</t>
  </si>
  <si>
    <t>国家基药</t>
  </si>
  <si>
    <t>奥硝唑注射液</t>
  </si>
  <si>
    <t>优伦</t>
  </si>
  <si>
    <t>5ml:0.5g</t>
  </si>
  <si>
    <t>是</t>
    <phoneticPr fontId="6" type="noConversion"/>
  </si>
  <si>
    <t>江苏南京圣和药业股份有限公司</t>
  </si>
  <si>
    <t>奥硝唑氯化钠注射液</t>
  </si>
  <si>
    <t>圣诺安</t>
  </si>
  <si>
    <t>100ml:0.5g:0.83g</t>
  </si>
  <si>
    <t>南京圣和药业股份有限公司</t>
  </si>
  <si>
    <t>氟康唑片</t>
  </si>
  <si>
    <t>50mgx6#</t>
  </si>
  <si>
    <t>江苏扬州市扬子江制药厂</t>
  </si>
  <si>
    <t>扬子江药业集团有限公司</t>
  </si>
  <si>
    <t>160万iu</t>
  </si>
  <si>
    <t>通用名</t>
  </si>
  <si>
    <t>包装单位</t>
  </si>
  <si>
    <t>生产厂家</t>
  </si>
  <si>
    <t>供货公司</t>
  </si>
  <si>
    <t>无</t>
    <phoneticPr fontId="2" type="noConversion"/>
  </si>
  <si>
    <t>300g</t>
  </si>
  <si>
    <t>12.97</t>
  </si>
  <si>
    <t>曲安西龙片</t>
  </si>
  <si>
    <t>阿赛松片</t>
  </si>
  <si>
    <t>4mgx24</t>
  </si>
  <si>
    <t>21.74</t>
  </si>
  <si>
    <t>天津天药药业股份有限公司</t>
  </si>
  <si>
    <t>乳酸依沙吖啶注射液</t>
  </si>
  <si>
    <t>50mg2mlx10支*</t>
  </si>
  <si>
    <t>5.50</t>
  </si>
  <si>
    <t>青海制药厂</t>
  </si>
  <si>
    <t>上药爱心伟业医药有限公司</t>
  </si>
  <si>
    <t>烟酸缓释片</t>
  </si>
  <si>
    <t>本悦缓释片</t>
  </si>
  <si>
    <t>0.5gx14</t>
  </si>
  <si>
    <t>14.61</t>
  </si>
  <si>
    <t>北京华润赛科药业</t>
    <phoneticPr fontId="2" type="noConversion"/>
  </si>
  <si>
    <t>赛科昌盛医药公司</t>
  </si>
  <si>
    <t>注射用丝裂霉素</t>
  </si>
  <si>
    <t>37.54</t>
  </si>
  <si>
    <t>浙江海正药业股份有限公司</t>
  </si>
  <si>
    <t>附件4                        5种无替代的脱标药品</t>
    <phoneticPr fontId="6" type="noConversion"/>
  </si>
  <si>
    <t>醋酸钙颗粒</t>
    <phoneticPr fontId="6" type="noConversion"/>
  </si>
  <si>
    <t>康锐片</t>
    <phoneticPr fontId="6" type="noConversion"/>
  </si>
  <si>
    <t>注射用青霉素钠</t>
    <phoneticPr fontId="6" type="noConversion"/>
  </si>
  <si>
    <t>脱标品种</t>
    <phoneticPr fontId="6" type="noConversion"/>
  </si>
  <si>
    <t>替换品种</t>
    <phoneticPr fontId="6" type="noConversion"/>
  </si>
  <si>
    <t>脱标品种</t>
    <phoneticPr fontId="6" type="noConversion"/>
  </si>
  <si>
    <t>替换品种</t>
    <phoneticPr fontId="6" type="noConversion"/>
  </si>
  <si>
    <r>
      <rPr>
        <b/>
        <sz val="10"/>
        <rFont val="黑体"/>
        <family val="3"/>
        <charset val="134"/>
      </rPr>
      <t>客观分</t>
    </r>
  </si>
  <si>
    <t>脱标品种</t>
    <phoneticPr fontId="6" type="noConversion"/>
  </si>
  <si>
    <t>替换品种</t>
    <phoneticPr fontId="6" type="noConversion"/>
  </si>
  <si>
    <t>序号</t>
    <phoneticPr fontId="2" type="noConversion"/>
  </si>
  <si>
    <t>企业  报价</t>
    <phoneticPr fontId="6" type="noConversion"/>
  </si>
  <si>
    <t>替换品种</t>
    <phoneticPr fontId="6" type="noConversion"/>
  </si>
  <si>
    <t>脱标品种</t>
    <phoneticPr fontId="6" type="noConversion"/>
  </si>
  <si>
    <t>三乐喜</t>
    <phoneticPr fontId="2" type="noConversion"/>
  </si>
  <si>
    <t>脱标品种</t>
    <phoneticPr fontId="6" type="noConversion"/>
  </si>
  <si>
    <t>替换品种</t>
    <phoneticPr fontId="6" type="noConversion"/>
  </si>
  <si>
    <t>脱标品种</t>
    <phoneticPr fontId="6" type="noConversion"/>
  </si>
  <si>
    <t>替换品种</t>
    <phoneticPr fontId="6" type="noConversion"/>
  </si>
  <si>
    <t>替换品种</t>
    <phoneticPr fontId="6" type="noConversion"/>
  </si>
  <si>
    <t>脱标品种</t>
    <phoneticPr fontId="6" type="noConversion"/>
  </si>
  <si>
    <t>替换品种</t>
    <phoneticPr fontId="6" type="noConversion"/>
  </si>
  <si>
    <t>脱标品种</t>
    <phoneticPr fontId="6" type="noConversion"/>
  </si>
  <si>
    <t>脱标品种</t>
    <phoneticPr fontId="6" type="noConversion"/>
  </si>
  <si>
    <t>替换品种</t>
    <phoneticPr fontId="6" type="noConversion"/>
  </si>
  <si>
    <t>脱标品种</t>
    <phoneticPr fontId="6" type="noConversion"/>
  </si>
  <si>
    <t>替换品种</t>
    <phoneticPr fontId="6" type="noConversion"/>
  </si>
  <si>
    <t>无</t>
    <phoneticPr fontId="2" type="noConversion"/>
  </si>
  <si>
    <t>附件2            相同厂家不同包装规格中标替代结果</t>
    <phoneticPr fontId="2" type="noConversion"/>
  </si>
  <si>
    <t>产品编码</t>
  </si>
  <si>
    <t>包材</t>
  </si>
  <si>
    <t>是否医院使用</t>
  </si>
  <si>
    <t>2016年总销量</t>
    <phoneticPr fontId="2" type="noConversion"/>
  </si>
  <si>
    <t>1-1</t>
    <phoneticPr fontId="2" type="noConversion"/>
  </si>
  <si>
    <t>DATA10000000000010152337</t>
  </si>
  <si>
    <t>芙美松</t>
  </si>
  <si>
    <t>乳膏剂</t>
  </si>
  <si>
    <t>10g:10mg(0.1%)</t>
  </si>
  <si>
    <t>否</t>
  </si>
  <si>
    <t>浙江仙琚制药股份有限公司</t>
  </si>
  <si>
    <t>素片</t>
  </si>
  <si>
    <r>
      <rPr>
        <b/>
        <sz val="10"/>
        <rFont val="宋体"/>
        <family val="3"/>
        <charset val="134"/>
      </rPr>
      <t>无</t>
    </r>
  </si>
  <si>
    <t>8</t>
    <phoneticPr fontId="2" type="noConversion"/>
  </si>
  <si>
    <t>复方氯己定含漱液</t>
  </si>
  <si>
    <t>150ml</t>
  </si>
  <si>
    <t>江苏知原药业有限公司</t>
    <phoneticPr fontId="6" type="noConversion"/>
  </si>
  <si>
    <t>普仁鸿医药公司</t>
  </si>
  <si>
    <t>含漱液</t>
  </si>
  <si>
    <t>是</t>
  </si>
  <si>
    <t>8-2</t>
  </si>
  <si>
    <t>FR20T0000003000000119146</t>
  </si>
  <si>
    <t>口泰</t>
  </si>
  <si>
    <t>200ml</t>
  </si>
  <si>
    <t>深圳南粤药业有限公司</t>
  </si>
  <si>
    <t>17</t>
    <phoneticPr fontId="2" type="noConversion"/>
  </si>
  <si>
    <t>硝酸甘油片</t>
    <phoneticPr fontId="2" type="noConversion"/>
  </si>
  <si>
    <t>北京益民制药厂</t>
    <phoneticPr fontId="6" type="noConversion"/>
  </si>
  <si>
    <t>17-1</t>
    <phoneticPr fontId="2" type="noConversion"/>
  </si>
  <si>
    <t>FR20T0000003000000093304</t>
  </si>
  <si>
    <r>
      <rPr>
        <b/>
        <sz val="10"/>
        <rFont val="Arial"/>
        <family val="2"/>
      </rPr>
      <t>无</t>
    </r>
  </si>
  <si>
    <t>山东信谊制药有限公司</t>
  </si>
  <si>
    <t>甲紫溶液</t>
    <phoneticPr fontId="6" type="noConversion"/>
  </si>
  <si>
    <t>1％20ml</t>
  </si>
  <si>
    <t>北京海德润制药有限公司</t>
    <phoneticPr fontId="6" type="noConversion"/>
  </si>
  <si>
    <t>18-1</t>
    <phoneticPr fontId="2" type="noConversion"/>
  </si>
  <si>
    <t>FR20T0000003000000116348</t>
  </si>
  <si>
    <t>甲紫溶液</t>
  </si>
  <si>
    <t>溶液剂</t>
  </si>
  <si>
    <t>20ml:0.2g(1%)</t>
  </si>
  <si>
    <t>保定市金钟制药有限公司</t>
  </si>
  <si>
    <t>22</t>
    <phoneticPr fontId="2" type="noConversion"/>
  </si>
  <si>
    <t>注射用胸腺五肽</t>
  </si>
  <si>
    <t>北京双鹭制药厂</t>
    <phoneticPr fontId="6" type="noConversion"/>
  </si>
  <si>
    <t>22-1</t>
    <phoneticPr fontId="2" type="noConversion"/>
  </si>
  <si>
    <t>DATA10000000000007891858</t>
  </si>
  <si>
    <t>注射用胸腺五肽(冻干)</t>
  </si>
  <si>
    <t>华润双鹤药业股份有限公司</t>
  </si>
  <si>
    <t>北京九州通有限公司</t>
  </si>
  <si>
    <t>29</t>
    <phoneticPr fontId="2" type="noConversion"/>
  </si>
  <si>
    <t>注射用盐酸平阳霉素</t>
    <phoneticPr fontId="6" type="noConversion"/>
  </si>
  <si>
    <t>8mg</t>
  </si>
  <si>
    <t>康联</t>
  </si>
  <si>
    <t>29-1</t>
    <phoneticPr fontId="2" type="noConversion"/>
  </si>
  <si>
    <t>DATA10000000000014502297</t>
  </si>
  <si>
    <t>注射用盐酸平阳霉素(冻干)</t>
  </si>
  <si>
    <t>吉林敖东药业集团延吉股份有限公司</t>
  </si>
  <si>
    <t>盒</t>
    <phoneticPr fontId="6" type="noConversion"/>
  </si>
  <si>
    <t>空</t>
    <phoneticPr fontId="6" type="noConversion"/>
  </si>
  <si>
    <t>否</t>
    <phoneticPr fontId="6" type="noConversion"/>
  </si>
  <si>
    <t>瓶</t>
    <phoneticPr fontId="6" type="noConversion"/>
  </si>
  <si>
    <t>素片</t>
    <phoneticPr fontId="6" type="noConversion"/>
  </si>
  <si>
    <t>西药竞价谈判目录</t>
    <phoneticPr fontId="6" type="noConversion"/>
  </si>
  <si>
    <t>50mg</t>
    <phoneticPr fontId="6" type="noConversion"/>
  </si>
  <si>
    <t>注射液</t>
    <phoneticPr fontId="6" type="noConversion"/>
  </si>
  <si>
    <t>支</t>
    <phoneticPr fontId="6" type="noConversion"/>
  </si>
  <si>
    <t>安瓿</t>
    <phoneticPr fontId="6" type="noConversion"/>
  </si>
  <si>
    <t>国家基药</t>
    <phoneticPr fontId="6" type="noConversion"/>
  </si>
  <si>
    <r>
      <rPr>
        <b/>
        <sz val="10"/>
        <rFont val="宋体"/>
        <family val="3"/>
        <charset val="134"/>
      </rPr>
      <t>无</t>
    </r>
    <phoneticPr fontId="6" type="noConversion"/>
  </si>
  <si>
    <t>34</t>
    <phoneticPr fontId="6" type="noConversion"/>
  </si>
  <si>
    <t>醋酸甲羟孕酮片</t>
    <phoneticPr fontId="6" type="noConversion"/>
  </si>
  <si>
    <t>2mgx100片</t>
    <phoneticPr fontId="6" type="noConversion"/>
  </si>
  <si>
    <t>浙江仙居制药股份有限公司</t>
    <phoneticPr fontId="6" type="noConversion"/>
  </si>
  <si>
    <t>2mg</t>
    <phoneticPr fontId="6" type="noConversion"/>
  </si>
  <si>
    <t>西药低价药品目录</t>
    <phoneticPr fontId="6" type="noConversion"/>
  </si>
  <si>
    <t>34-2</t>
    <phoneticPr fontId="6" type="noConversion"/>
  </si>
  <si>
    <t>DATA10000000000013399116</t>
    <phoneticPr fontId="6" type="noConversion"/>
  </si>
  <si>
    <t>上海信谊天平药业有限公司</t>
    <phoneticPr fontId="6" type="noConversion"/>
  </si>
  <si>
    <t>袋</t>
    <phoneticPr fontId="6" type="noConversion"/>
  </si>
  <si>
    <t>上海旭东海普药业有限公司</t>
    <phoneticPr fontId="6" type="noConversion"/>
  </si>
  <si>
    <t>39</t>
    <phoneticPr fontId="6" type="noConversion"/>
  </si>
  <si>
    <t>复方泛影葡胺注射液</t>
    <phoneticPr fontId="6" type="noConversion"/>
  </si>
  <si>
    <t>76％20mlx5支#</t>
    <phoneticPr fontId="6" type="noConversion"/>
  </si>
  <si>
    <t>20ml:15.2g(76%)</t>
    <phoneticPr fontId="6" type="noConversion"/>
  </si>
  <si>
    <t>39-2</t>
    <phoneticPr fontId="6" type="noConversion"/>
  </si>
  <si>
    <t>FR20T0000003000000133137</t>
    <phoneticPr fontId="6" type="noConversion"/>
  </si>
  <si>
    <t>天津金世制药有限公司</t>
    <phoneticPr fontId="6" type="noConversion"/>
  </si>
  <si>
    <t>41</t>
    <phoneticPr fontId="6" type="noConversion"/>
  </si>
  <si>
    <t>复方利血平片</t>
    <phoneticPr fontId="6" type="noConversion"/>
  </si>
  <si>
    <t>100片</t>
    <phoneticPr fontId="6" type="noConversion"/>
  </si>
  <si>
    <t>江苏常州制药长有限公司</t>
    <phoneticPr fontId="6" type="noConversion"/>
  </si>
  <si>
    <t>41-1</t>
    <phoneticPr fontId="6" type="noConversion"/>
  </si>
  <si>
    <t>DATA10000000000001672415</t>
    <phoneticPr fontId="6" type="noConversion"/>
  </si>
  <si>
    <t>复方利血平片(薄膜衣)</t>
    <phoneticPr fontId="6" type="noConversion"/>
  </si>
  <si>
    <t>薄膜衣片</t>
    <phoneticPr fontId="6" type="noConversion"/>
  </si>
  <si>
    <t>复方</t>
    <phoneticPr fontId="6" type="noConversion"/>
  </si>
  <si>
    <t>山东新华制药股份有限公司</t>
    <phoneticPr fontId="6" type="noConversion"/>
  </si>
  <si>
    <t>上海复旦复华药业有限公司</t>
    <phoneticPr fontId="6" type="noConversion"/>
  </si>
  <si>
    <t>42</t>
    <phoneticPr fontId="6" type="noConversion"/>
  </si>
  <si>
    <t>复方托吡卡胺滴眼液</t>
    <phoneticPr fontId="6" type="noConversion"/>
  </si>
  <si>
    <t>美多丽</t>
    <phoneticPr fontId="6" type="noConversion"/>
  </si>
  <si>
    <t>50mg10ml</t>
    <phoneticPr fontId="6" type="noConversion"/>
  </si>
  <si>
    <t>参天制药（中国）有限公司</t>
    <phoneticPr fontId="6" type="noConversion"/>
  </si>
  <si>
    <t>滴眼剂</t>
    <phoneticPr fontId="6" type="noConversion"/>
  </si>
  <si>
    <t>42-2</t>
    <phoneticPr fontId="6" type="noConversion"/>
  </si>
  <si>
    <t>DATA10000000000002690615</t>
    <phoneticPr fontId="6" type="noConversion"/>
  </si>
  <si>
    <t>5ml:托吡卡胺25mg,盐酸去氧肾上腺素25mg</t>
    <phoneticPr fontId="6" type="noConversion"/>
  </si>
  <si>
    <t>沈阳兴齐眼药股份有限公司</t>
    <phoneticPr fontId="6" type="noConversion"/>
  </si>
  <si>
    <t>43</t>
    <phoneticPr fontId="6" type="noConversion"/>
  </si>
  <si>
    <t>复合维生素B片</t>
    <phoneticPr fontId="6" type="noConversion"/>
  </si>
  <si>
    <t>43-2</t>
    <phoneticPr fontId="6" type="noConversion"/>
  </si>
  <si>
    <t>FR20T0000003000000117716</t>
    <phoneticPr fontId="6" type="noConversion"/>
  </si>
  <si>
    <t>天津力生制药股份有限公司</t>
    <phoneticPr fontId="6" type="noConversion"/>
  </si>
  <si>
    <t>59</t>
    <phoneticPr fontId="6" type="noConversion"/>
  </si>
  <si>
    <t>氯化钠注射液</t>
    <phoneticPr fontId="6" type="noConversion"/>
  </si>
  <si>
    <t>0.9％1000ml</t>
    <phoneticPr fontId="6" type="noConversion"/>
  </si>
  <si>
    <t>浙江杭州民生药厂</t>
    <phoneticPr fontId="6" type="noConversion"/>
  </si>
  <si>
    <t>59-1</t>
    <phoneticPr fontId="6" type="noConversion"/>
  </si>
  <si>
    <t>FR20T0000003000000089136</t>
    <phoneticPr fontId="6" type="noConversion"/>
  </si>
  <si>
    <t>1000ml:9g(0.9%)</t>
    <phoneticPr fontId="6" type="noConversion"/>
  </si>
  <si>
    <t>非PVC膜+双管双塞+双层无菌</t>
    <phoneticPr fontId="6" type="noConversion"/>
  </si>
  <si>
    <t>上海百特医疗用品有限公司</t>
    <phoneticPr fontId="6" type="noConversion"/>
  </si>
  <si>
    <t>60</t>
    <phoneticPr fontId="6" type="noConversion"/>
  </si>
  <si>
    <t>马来酸氯苯那敏片</t>
    <phoneticPr fontId="6" type="noConversion"/>
  </si>
  <si>
    <t>4mgx100片</t>
    <phoneticPr fontId="6" type="noConversion"/>
  </si>
  <si>
    <t>华中药业股份有限公司</t>
    <phoneticPr fontId="6" type="noConversion"/>
  </si>
  <si>
    <t>4mg</t>
    <phoneticPr fontId="6" type="noConversion"/>
  </si>
  <si>
    <t>60-2</t>
    <phoneticPr fontId="6" type="noConversion"/>
  </si>
  <si>
    <t>FR20T0000003000000116297</t>
    <phoneticPr fontId="6" type="noConversion"/>
  </si>
  <si>
    <t>10ml#</t>
    <phoneticPr fontId="6" type="noConversion"/>
  </si>
  <si>
    <t>10ml</t>
    <phoneticPr fontId="6" type="noConversion"/>
  </si>
  <si>
    <t>73</t>
    <phoneticPr fontId="6" type="noConversion"/>
  </si>
  <si>
    <t>维生素B1片</t>
    <phoneticPr fontId="6" type="noConversion"/>
  </si>
  <si>
    <t>10mgx100</t>
    <phoneticPr fontId="6" type="noConversion"/>
  </si>
  <si>
    <t>73-1</t>
    <phoneticPr fontId="6" type="noConversion"/>
  </si>
  <si>
    <t>FR20T0000003000000100645</t>
    <phoneticPr fontId="6" type="noConversion"/>
  </si>
  <si>
    <t>10mg</t>
    <phoneticPr fontId="6" type="noConversion"/>
  </si>
  <si>
    <t>76</t>
    <phoneticPr fontId="6" type="noConversion"/>
  </si>
  <si>
    <t>硝酸异山梨酯片</t>
    <phoneticPr fontId="6" type="noConversion"/>
  </si>
  <si>
    <t>5mgx100</t>
    <phoneticPr fontId="6" type="noConversion"/>
  </si>
  <si>
    <t>天津太平洋制药厂</t>
    <phoneticPr fontId="6" type="noConversion"/>
  </si>
  <si>
    <t>76-1</t>
    <phoneticPr fontId="6" type="noConversion"/>
  </si>
  <si>
    <t>FR20T0000003000000082679</t>
    <phoneticPr fontId="6" type="noConversion"/>
  </si>
  <si>
    <t>5mg</t>
    <phoneticPr fontId="6" type="noConversion"/>
  </si>
  <si>
    <t>89</t>
    <phoneticPr fontId="6" type="noConversion"/>
  </si>
  <si>
    <t>异烟肼片</t>
    <phoneticPr fontId="6" type="noConversion"/>
  </si>
  <si>
    <t>0.1gx100片</t>
    <phoneticPr fontId="6" type="noConversion"/>
  </si>
  <si>
    <t>山西云鹏制药有限公司</t>
    <phoneticPr fontId="6" type="noConversion"/>
  </si>
  <si>
    <t>91</t>
    <phoneticPr fontId="6" type="noConversion"/>
  </si>
  <si>
    <t>银杏达莫注射液</t>
    <phoneticPr fontId="6" type="noConversion"/>
  </si>
  <si>
    <t>山西普德药业有限公司</t>
    <phoneticPr fontId="6" type="noConversion"/>
  </si>
  <si>
    <t>91-2</t>
    <phoneticPr fontId="6" type="noConversion"/>
  </si>
  <si>
    <t>DATA10000000000002431318</t>
    <phoneticPr fontId="6" type="noConversion"/>
  </si>
  <si>
    <t>贵州益佰制药股份有限公司</t>
    <phoneticPr fontId="6" type="noConversion"/>
  </si>
  <si>
    <t>冻干粉针剂</t>
    <phoneticPr fontId="6" type="noConversion"/>
  </si>
  <si>
    <t>97</t>
    <phoneticPr fontId="6" type="noConversion"/>
  </si>
  <si>
    <t>注射用氢化可的松琥珀酸钠</t>
    <phoneticPr fontId="6" type="noConversion"/>
  </si>
  <si>
    <t>50mgx5支</t>
    <phoneticPr fontId="6" type="noConversion"/>
  </si>
  <si>
    <t>天津生物化学制药厂</t>
    <phoneticPr fontId="6" type="noConversion"/>
  </si>
  <si>
    <t>中国药材公司</t>
  </si>
  <si>
    <t>97-1</t>
    <phoneticPr fontId="6" type="noConversion"/>
  </si>
  <si>
    <t>DATA10000000000013060082</t>
    <phoneticPr fontId="6" type="noConversion"/>
  </si>
  <si>
    <t>注射用氢化可的松琥珀酸钠(冻干)</t>
    <phoneticPr fontId="6" type="noConversion"/>
  </si>
  <si>
    <t>常州四药制药有限公司</t>
    <phoneticPr fontId="6" type="noConversion"/>
  </si>
  <si>
    <t>附件3         中日医院普通药品脱标替代品种药事会常委会遴选结果</t>
    <phoneticPr fontId="6" type="noConversion"/>
  </si>
  <si>
    <t>脱标药品</t>
    <phoneticPr fontId="2" type="noConversion"/>
  </si>
  <si>
    <t>替代药品</t>
    <phoneticPr fontId="2" type="noConversion"/>
  </si>
  <si>
    <t>89-1</t>
    <phoneticPr fontId="6" type="noConversion"/>
  </si>
  <si>
    <t>DATA10000000000011612704</t>
    <phoneticPr fontId="6" type="noConversion"/>
  </si>
  <si>
    <t>异烟肼片</t>
    <phoneticPr fontId="6" type="noConversion"/>
  </si>
  <si>
    <t>无</t>
    <phoneticPr fontId="6" type="noConversion"/>
  </si>
  <si>
    <t>素片</t>
    <phoneticPr fontId="6" type="noConversion"/>
  </si>
  <si>
    <t>0.1g</t>
    <phoneticPr fontId="6" type="noConversion"/>
  </si>
  <si>
    <t>瓶</t>
    <phoneticPr fontId="6" type="noConversion"/>
  </si>
  <si>
    <t>空</t>
    <phoneticPr fontId="6" type="noConversion"/>
  </si>
  <si>
    <r>
      <rPr>
        <b/>
        <sz val="10"/>
        <rFont val="宋体"/>
        <family val="3"/>
        <charset val="134"/>
      </rPr>
      <t>无</t>
    </r>
    <phoneticPr fontId="6" type="noConversion"/>
  </si>
  <si>
    <t>西药低价药品目录</t>
    <phoneticPr fontId="6" type="noConversion"/>
  </si>
  <si>
    <t>否</t>
    <phoneticPr fontId="6" type="noConversion"/>
  </si>
  <si>
    <t>国家基药</t>
    <phoneticPr fontId="6" type="noConversion"/>
  </si>
  <si>
    <t>天津力生制药股份有限公司</t>
    <phoneticPr fontId="6" type="noConversion"/>
  </si>
  <si>
    <t>维生素AD滴剂（胶囊）</t>
    <phoneticPr fontId="2" type="noConversion"/>
  </si>
  <si>
    <t>维生素AD滴剂（胶囊）</t>
    <phoneticPr fontId="6" type="noConversion"/>
  </si>
  <si>
    <t>维生素AD滴剂（胶囊）</t>
    <phoneticPr fontId="2" type="noConversion"/>
  </si>
  <si>
    <t>伊可新</t>
    <phoneticPr fontId="2" type="noConversion"/>
  </si>
  <si>
    <t>VA1500：VD500</t>
    <phoneticPr fontId="2" type="noConversion"/>
  </si>
  <si>
    <t>盒</t>
    <phoneticPr fontId="2" type="noConversion"/>
  </si>
  <si>
    <t>VA2000：VD700</t>
    <phoneticPr fontId="2" type="noConversion"/>
  </si>
  <si>
    <t>山东达因海洋生物制药有限公司</t>
    <phoneticPr fontId="2" type="noConversion"/>
  </si>
  <si>
    <t>盐酸米托蒽醌注射液</t>
    <phoneticPr fontId="6" type="noConversion"/>
  </si>
  <si>
    <t>米西宁</t>
    <phoneticPr fontId="2" type="noConversion"/>
  </si>
  <si>
    <t>5mg5mlx2支#</t>
    <phoneticPr fontId="2" type="noConversion"/>
  </si>
  <si>
    <t>盒</t>
    <phoneticPr fontId="2" type="noConversion"/>
  </si>
  <si>
    <t>四川升和制药有限公司</t>
    <phoneticPr fontId="2" type="noConversion"/>
  </si>
  <si>
    <t>盐酸米托蒽醌注射液</t>
    <phoneticPr fontId="2" type="noConversion"/>
  </si>
  <si>
    <t>2ml:2mg</t>
    <phoneticPr fontId="2" type="noConversion"/>
  </si>
  <si>
    <t>支</t>
    <phoneticPr fontId="2" type="noConversion"/>
  </si>
  <si>
    <t>四川升和药业股份有限公司</t>
    <phoneticPr fontId="2" type="noConversion"/>
  </si>
  <si>
    <t>维生素AD滴剂（胶囊）</t>
    <phoneticPr fontId="6" type="noConversion"/>
  </si>
  <si>
    <t>注射用青霉素钠         （溶媒结晶）</t>
    <phoneticPr fontId="2" type="noConversion"/>
  </si>
  <si>
    <t>天津太河制药厂</t>
    <phoneticPr fontId="2" type="noConversion"/>
  </si>
  <si>
    <t>客观分</t>
  </si>
  <si>
    <t>全国最低价</t>
  </si>
  <si>
    <t>企业报价（元）</t>
    <phoneticPr fontId="2" type="noConversion"/>
  </si>
  <si>
    <t>单剂量价格</t>
    <phoneticPr fontId="6" type="noConversion"/>
  </si>
  <si>
    <t>序号</t>
    <phoneticPr fontId="2" type="noConversion"/>
  </si>
  <si>
    <t>得票排名</t>
    <phoneticPr fontId="2" type="noConversion"/>
  </si>
  <si>
    <t>得票总数</t>
    <phoneticPr fontId="2" type="noConversion"/>
  </si>
  <si>
    <t>投票总数</t>
    <phoneticPr fontId="2" type="noConversion"/>
  </si>
  <si>
    <t>商品名</t>
    <phoneticPr fontId="6" type="noConversion"/>
  </si>
  <si>
    <t>购入价（元）</t>
    <phoneticPr fontId="2" type="noConversion"/>
  </si>
  <si>
    <t>西安汉丰药业有限责任公司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</si>
</sst>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32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0"/>
      <name val="黑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8"/>
      <name val="黑体"/>
      <family val="3"/>
      <charset val="134"/>
    </font>
    <font>
      <b/>
      <sz val="10"/>
      <name val="Arial"/>
      <family val="2"/>
    </font>
    <font>
      <b/>
      <sz val="16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b/>
      <i/>
      <sz val="10"/>
      <name val="Arial"/>
      <family val="2"/>
    </font>
    <font>
      <b/>
      <i/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15" fillId="0" borderId="0"/>
    <xf numFmtId="0" fontId="15" fillId="0" borderId="0"/>
  </cellStyleXfs>
  <cellXfs count="12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0" borderId="2" xfId="0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176" fontId="8" fillId="2" borderId="3" xfId="4" applyNumberFormat="1" applyFont="1" applyFill="1" applyBorder="1" applyAlignment="1">
      <alignment horizontal="center" vertical="center" wrapText="1"/>
    </xf>
    <xf numFmtId="176" fontId="8" fillId="2" borderId="2" xfId="3" applyNumberFormat="1" applyFont="1" applyFill="1" applyBorder="1" applyAlignment="1">
      <alignment horizontal="center" vertical="center" wrapText="1"/>
    </xf>
    <xf numFmtId="176" fontId="8" fillId="2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>
      <alignment vertical="center"/>
    </xf>
    <xf numFmtId="176" fontId="8" fillId="2" borderId="2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textRotation="255" wrapText="1"/>
    </xf>
    <xf numFmtId="0" fontId="20" fillId="0" borderId="2" xfId="0" applyFont="1" applyFill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177" fontId="25" fillId="0" borderId="2" xfId="6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2" xfId="5" applyFont="1" applyFill="1" applyBorder="1" applyAlignment="1">
      <alignment horizontal="center" vertical="center" wrapText="1"/>
    </xf>
    <xf numFmtId="0" fontId="25" fillId="0" borderId="2" xfId="5" applyNumberFormat="1" applyFont="1" applyFill="1" applyBorder="1" applyAlignment="1">
      <alignment horizontal="center" vertical="center" wrapText="1"/>
    </xf>
    <xf numFmtId="177" fontId="25" fillId="0" borderId="2" xfId="5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2" xfId="6" applyFont="1" applyFill="1" applyBorder="1" applyAlignment="1">
      <alignment horizontal="center" vertical="center" wrapText="1"/>
    </xf>
    <xf numFmtId="176" fontId="15" fillId="0" borderId="2" xfId="5" applyNumberFormat="1" applyFont="1" applyFill="1" applyBorder="1" applyAlignment="1">
      <alignment horizontal="center" vertical="center" wrapText="1"/>
    </xf>
    <xf numFmtId="176" fontId="15" fillId="0" borderId="2" xfId="6" applyNumberFormat="1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76" fontId="22" fillId="3" borderId="2" xfId="0" applyNumberFormat="1" applyFont="1" applyFill="1" applyBorder="1" applyAlignment="1">
      <alignment horizontal="center" vertical="center" wrapText="1"/>
    </xf>
    <xf numFmtId="176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5" applyFont="1" applyFill="1" applyBorder="1" applyAlignment="1" applyProtection="1">
      <alignment horizontal="center" vertical="center" wrapText="1"/>
      <protection locked="0"/>
    </xf>
    <xf numFmtId="0" fontId="15" fillId="3" borderId="2" xfId="6" applyFont="1" applyFill="1" applyBorder="1" applyAlignment="1">
      <alignment horizontal="center" vertical="center" wrapText="1"/>
    </xf>
    <xf numFmtId="176" fontId="15" fillId="3" borderId="2" xfId="5" applyNumberFormat="1" applyFont="1" applyFill="1" applyBorder="1" applyAlignment="1">
      <alignment horizontal="center" vertical="center" wrapText="1"/>
    </xf>
    <xf numFmtId="176" fontId="2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27" fillId="3" borderId="2" xfId="0" applyFont="1" applyFill="1" applyBorder="1" applyAlignment="1">
      <alignment horizontal="center" vertical="center" wrapText="1"/>
    </xf>
    <xf numFmtId="176" fontId="21" fillId="3" borderId="2" xfId="0" applyNumberFormat="1" applyFont="1" applyFill="1" applyBorder="1" applyAlignment="1">
      <alignment horizontal="center" vertical="center" wrapText="1"/>
    </xf>
    <xf numFmtId="176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" xfId="5" applyFont="1" applyFill="1" applyBorder="1" applyAlignment="1" applyProtection="1">
      <alignment horizontal="center" vertical="center" wrapText="1"/>
      <protection locked="0"/>
    </xf>
    <xf numFmtId="0" fontId="25" fillId="3" borderId="2" xfId="5" applyFont="1" applyFill="1" applyBorder="1" applyAlignment="1">
      <alignment horizontal="center" vertical="center" wrapText="1"/>
    </xf>
    <xf numFmtId="0" fontId="25" fillId="3" borderId="2" xfId="5" applyNumberFormat="1" applyFont="1" applyFill="1" applyBorder="1" applyAlignment="1">
      <alignment horizontal="center" vertical="center" wrapText="1"/>
    </xf>
    <xf numFmtId="177" fontId="25" fillId="3" borderId="2" xfId="5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>
      <alignment horizontal="center" vertical="center" wrapText="1"/>
    </xf>
    <xf numFmtId="0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76" fontId="21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176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49" fontId="15" fillId="2" borderId="3" xfId="6" applyNumberFormat="1" applyFont="1" applyFill="1" applyBorder="1" applyAlignment="1">
      <alignment horizontal="center" vertical="center" wrapText="1"/>
    </xf>
    <xf numFmtId="0" fontId="15" fillId="2" borderId="2" xfId="6" applyFont="1" applyFill="1" applyBorder="1" applyAlignment="1">
      <alignment horizontal="center" vertical="center" wrapText="1"/>
    </xf>
    <xf numFmtId="176" fontId="15" fillId="2" borderId="2" xfId="6" applyNumberFormat="1" applyFont="1" applyFill="1" applyBorder="1" applyAlignment="1">
      <alignment horizontal="center" vertical="center" wrapText="1"/>
    </xf>
    <xf numFmtId="49" fontId="15" fillId="2" borderId="3" xfId="5" applyNumberFormat="1" applyFont="1" applyFill="1" applyBorder="1" applyAlignment="1">
      <alignment horizontal="center" vertical="center" wrapText="1"/>
    </xf>
    <xf numFmtId="0" fontId="15" fillId="2" borderId="2" xfId="5" applyFont="1" applyFill="1" applyBorder="1" applyAlignment="1">
      <alignment horizontal="center" vertical="center" wrapText="1"/>
    </xf>
    <xf numFmtId="0" fontId="15" fillId="2" borderId="2" xfId="5" applyNumberFormat="1" applyFont="1" applyFill="1" applyBorder="1" applyAlignment="1">
      <alignment horizontal="center" vertical="center" wrapText="1"/>
    </xf>
    <xf numFmtId="176" fontId="15" fillId="2" borderId="2" xfId="5" applyNumberFormat="1" applyFont="1" applyFill="1" applyBorder="1" applyAlignment="1">
      <alignment horizontal="center" vertical="center" wrapText="1"/>
    </xf>
    <xf numFmtId="0" fontId="30" fillId="2" borderId="2" xfId="5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177" fontId="21" fillId="2" borderId="2" xfId="0" applyNumberFormat="1" applyFont="1" applyFill="1" applyBorder="1" applyAlignment="1">
      <alignment horizontal="center" vertical="center" wrapText="1"/>
    </xf>
    <xf numFmtId="177" fontId="25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5" fillId="2" borderId="2" xfId="6" applyFont="1" applyFill="1" applyBorder="1" applyAlignment="1">
      <alignment horizontal="center" vertical="center" wrapText="1"/>
    </xf>
    <xf numFmtId="0" fontId="25" fillId="2" borderId="2" xfId="5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5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3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176" fontId="2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</cellXfs>
  <cellStyles count="7">
    <cellStyle name="常规" xfId="0" builtinId="0"/>
    <cellStyle name="常规 2 4" xfId="4"/>
    <cellStyle name="常规_Sheet1" xfId="5"/>
    <cellStyle name="常规_Sheet5" xfId="1"/>
    <cellStyle name="常规_Sheet5 2" xfId="3"/>
    <cellStyle name="常规_Sheet5 4" xfId="2"/>
    <cellStyle name="常规_同厂家同规格待谈判（备选目录里）" xfId="6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opLeftCell="A16" workbookViewId="0">
      <selection sqref="A1:J1"/>
    </sheetView>
  </sheetViews>
  <sheetFormatPr defaultRowHeight="13.5"/>
  <cols>
    <col min="1" max="1" width="5.75" style="12" customWidth="1"/>
    <col min="2" max="2" width="27.875" style="18" customWidth="1"/>
    <col min="3" max="3" width="0" style="5" hidden="1" customWidth="1"/>
    <col min="4" max="4" width="15.875" style="18" customWidth="1"/>
    <col min="5" max="5" width="7.375" customWidth="1"/>
    <col min="6" max="6" width="0" style="5" hidden="1" customWidth="1"/>
    <col min="7" max="7" width="13.625" style="18" customWidth="1"/>
    <col min="8" max="8" width="0" style="5" hidden="1" customWidth="1"/>
    <col min="9" max="9" width="10.125" style="18" customWidth="1"/>
    <col min="10" max="10" width="28.5" style="18" customWidth="1"/>
    <col min="11" max="11" width="20.75" style="5" customWidth="1"/>
  </cols>
  <sheetData>
    <row r="1" spans="1:11" s="2" customFormat="1" ht="32.25" customHeight="1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"/>
    </row>
    <row r="2" spans="1:1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</row>
    <row r="3" spans="1:11" ht="30" customHeight="1">
      <c r="A3" s="6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8">
        <v>1</v>
      </c>
      <c r="G3" s="9">
        <v>5.2</v>
      </c>
      <c r="H3" s="8" t="s">
        <v>14</v>
      </c>
      <c r="I3" s="8" t="s">
        <v>15</v>
      </c>
      <c r="J3" s="7" t="s">
        <v>16</v>
      </c>
    </row>
    <row r="4" spans="1:11" ht="30" customHeight="1">
      <c r="A4" s="6">
        <v>2</v>
      </c>
      <c r="B4" s="8" t="s">
        <v>17</v>
      </c>
      <c r="C4" s="8" t="s">
        <v>11</v>
      </c>
      <c r="D4" s="8" t="s">
        <v>18</v>
      </c>
      <c r="E4" s="8" t="s">
        <v>13</v>
      </c>
      <c r="F4" s="8">
        <v>1</v>
      </c>
      <c r="G4" s="10">
        <v>37</v>
      </c>
      <c r="H4" s="8" t="s">
        <v>19</v>
      </c>
      <c r="I4" s="8" t="s">
        <v>15</v>
      </c>
      <c r="J4" s="8" t="s">
        <v>20</v>
      </c>
    </row>
    <row r="5" spans="1:11" ht="30" customHeight="1">
      <c r="A5" s="6">
        <v>3</v>
      </c>
      <c r="B5" s="7" t="s">
        <v>21</v>
      </c>
      <c r="C5" s="7" t="s">
        <v>11</v>
      </c>
      <c r="D5" s="7" t="s">
        <v>22</v>
      </c>
      <c r="E5" s="8" t="s">
        <v>13</v>
      </c>
      <c r="F5" s="8">
        <v>1</v>
      </c>
      <c r="G5" s="11">
        <v>4.3499999999999996</v>
      </c>
      <c r="H5" s="8" t="s">
        <v>19</v>
      </c>
      <c r="I5" s="8" t="s">
        <v>15</v>
      </c>
      <c r="J5" s="7" t="s">
        <v>23</v>
      </c>
    </row>
    <row r="6" spans="1:11" ht="30" customHeight="1">
      <c r="A6" s="6">
        <v>4</v>
      </c>
      <c r="B6" s="7" t="s">
        <v>24</v>
      </c>
      <c r="C6" s="7" t="s">
        <v>25</v>
      </c>
      <c r="D6" s="7" t="s">
        <v>26</v>
      </c>
      <c r="E6" s="8" t="s">
        <v>13</v>
      </c>
      <c r="F6" s="8">
        <v>1</v>
      </c>
      <c r="G6" s="9">
        <v>31.7</v>
      </c>
      <c r="H6" s="8" t="s">
        <v>19</v>
      </c>
      <c r="I6" s="8" t="s">
        <v>15</v>
      </c>
      <c r="J6" s="7" t="s">
        <v>27</v>
      </c>
    </row>
    <row r="7" spans="1:11" ht="30" customHeight="1">
      <c r="A7" s="6">
        <v>5</v>
      </c>
      <c r="B7" s="8" t="s">
        <v>28</v>
      </c>
      <c r="C7" s="8" t="s">
        <v>11</v>
      </c>
      <c r="D7" s="8" t="s">
        <v>29</v>
      </c>
      <c r="E7" s="8" t="s">
        <v>13</v>
      </c>
      <c r="F7" s="8">
        <v>1</v>
      </c>
      <c r="G7" s="10">
        <v>4.8</v>
      </c>
      <c r="H7" s="8" t="s">
        <v>19</v>
      </c>
      <c r="I7" s="8" t="s">
        <v>15</v>
      </c>
      <c r="J7" s="8" t="s">
        <v>20</v>
      </c>
    </row>
    <row r="8" spans="1:11" ht="30" customHeight="1">
      <c r="A8" s="6">
        <v>6</v>
      </c>
      <c r="B8" s="8" t="s">
        <v>30</v>
      </c>
      <c r="C8" s="8" t="s">
        <v>11</v>
      </c>
      <c r="D8" s="8" t="s">
        <v>31</v>
      </c>
      <c r="E8" s="8" t="s">
        <v>13</v>
      </c>
      <c r="F8" s="8">
        <v>1</v>
      </c>
      <c r="G8" s="10">
        <v>50</v>
      </c>
      <c r="H8" s="8" t="s">
        <v>19</v>
      </c>
      <c r="I8" s="8" t="s">
        <v>15</v>
      </c>
      <c r="J8" s="8" t="s">
        <v>32</v>
      </c>
    </row>
    <row r="9" spans="1:11" ht="30" customHeight="1">
      <c r="A9" s="6">
        <v>7</v>
      </c>
      <c r="B9" s="8" t="s">
        <v>33</v>
      </c>
      <c r="C9" s="8" t="s">
        <v>11</v>
      </c>
      <c r="D9" s="8" t="s">
        <v>34</v>
      </c>
      <c r="E9" s="8" t="s">
        <v>13</v>
      </c>
      <c r="F9" s="8">
        <v>1</v>
      </c>
      <c r="G9" s="10">
        <v>40</v>
      </c>
      <c r="H9" s="8" t="s">
        <v>19</v>
      </c>
      <c r="I9" s="8" t="s">
        <v>15</v>
      </c>
      <c r="J9" s="8" t="s">
        <v>35</v>
      </c>
    </row>
    <row r="10" spans="1:11" ht="30" customHeight="1">
      <c r="A10" s="6">
        <v>8</v>
      </c>
      <c r="B10" s="8" t="s">
        <v>36</v>
      </c>
      <c r="C10" s="8" t="s">
        <v>11</v>
      </c>
      <c r="D10" s="8" t="s">
        <v>37</v>
      </c>
      <c r="E10" s="8" t="s">
        <v>13</v>
      </c>
      <c r="F10" s="8">
        <v>1</v>
      </c>
      <c r="G10" s="10">
        <v>7.6</v>
      </c>
      <c r="H10" s="8" t="s">
        <v>19</v>
      </c>
      <c r="I10" s="8" t="s">
        <v>15</v>
      </c>
      <c r="J10" s="8" t="s">
        <v>38</v>
      </c>
    </row>
    <row r="11" spans="1:11" ht="30" customHeight="1">
      <c r="A11" s="6">
        <v>9</v>
      </c>
      <c r="B11" s="8" t="s">
        <v>39</v>
      </c>
      <c r="C11" s="8" t="s">
        <v>11</v>
      </c>
      <c r="D11" s="8" t="s">
        <v>40</v>
      </c>
      <c r="E11" s="8" t="s">
        <v>13</v>
      </c>
      <c r="F11" s="8">
        <v>1</v>
      </c>
      <c r="G11" s="10">
        <v>1.39</v>
      </c>
      <c r="H11" s="8" t="s">
        <v>19</v>
      </c>
      <c r="I11" s="8" t="s">
        <v>15</v>
      </c>
      <c r="J11" s="8" t="s">
        <v>20</v>
      </c>
    </row>
    <row r="12" spans="1:11" ht="30" customHeight="1">
      <c r="A12" s="6">
        <v>10</v>
      </c>
      <c r="B12" s="8" t="s">
        <v>41</v>
      </c>
      <c r="C12" s="8" t="s">
        <v>42</v>
      </c>
      <c r="D12" s="8" t="s">
        <v>43</v>
      </c>
      <c r="E12" s="8" t="s">
        <v>44</v>
      </c>
      <c r="F12" s="8">
        <v>60</v>
      </c>
      <c r="G12" s="10">
        <v>42.5</v>
      </c>
      <c r="H12" s="8" t="s">
        <v>45</v>
      </c>
      <c r="I12" s="8" t="s">
        <v>15</v>
      </c>
      <c r="J12" s="8" t="s">
        <v>46</v>
      </c>
    </row>
    <row r="13" spans="1:11" ht="30" customHeight="1">
      <c r="A13" s="6">
        <v>11</v>
      </c>
      <c r="B13" s="7" t="s">
        <v>47</v>
      </c>
      <c r="C13" s="7" t="s">
        <v>11</v>
      </c>
      <c r="D13" s="7" t="s">
        <v>48</v>
      </c>
      <c r="E13" s="8" t="s">
        <v>13</v>
      </c>
      <c r="F13" s="8">
        <v>1</v>
      </c>
      <c r="G13" s="9">
        <v>12.25</v>
      </c>
      <c r="H13" s="8" t="s">
        <v>14</v>
      </c>
      <c r="I13" s="8" t="s">
        <v>15</v>
      </c>
      <c r="J13" s="7" t="s">
        <v>49</v>
      </c>
    </row>
    <row r="14" spans="1:11" ht="30" customHeight="1">
      <c r="A14" s="6">
        <v>12</v>
      </c>
      <c r="B14" s="8" t="s">
        <v>50</v>
      </c>
      <c r="C14" s="8" t="s">
        <v>11</v>
      </c>
      <c r="D14" s="8" t="s">
        <v>51</v>
      </c>
      <c r="E14" s="8" t="s">
        <v>13</v>
      </c>
      <c r="F14" s="8">
        <v>1</v>
      </c>
      <c r="G14" s="10">
        <v>10</v>
      </c>
      <c r="H14" s="8" t="s">
        <v>19</v>
      </c>
      <c r="I14" s="8" t="s">
        <v>15</v>
      </c>
      <c r="J14" s="8" t="s">
        <v>23</v>
      </c>
    </row>
    <row r="15" spans="1:11" ht="30" customHeight="1">
      <c r="A15" s="6">
        <v>13</v>
      </c>
      <c r="B15" s="8" t="s">
        <v>52</v>
      </c>
      <c r="C15" s="8" t="s">
        <v>11</v>
      </c>
      <c r="D15" s="8" t="s">
        <v>53</v>
      </c>
      <c r="E15" s="8" t="s">
        <v>13</v>
      </c>
      <c r="F15" s="8">
        <v>1</v>
      </c>
      <c r="G15" s="10">
        <v>4.5</v>
      </c>
      <c r="H15" s="8" t="s">
        <v>19</v>
      </c>
      <c r="I15" s="8" t="s">
        <v>15</v>
      </c>
      <c r="J15" s="8" t="s">
        <v>54</v>
      </c>
    </row>
    <row r="16" spans="1:11" ht="30" customHeight="1">
      <c r="A16" s="6">
        <v>14</v>
      </c>
      <c r="B16" s="8" t="s">
        <v>55</v>
      </c>
      <c r="C16" s="8" t="s">
        <v>11</v>
      </c>
      <c r="D16" s="8" t="s">
        <v>34</v>
      </c>
      <c r="E16" s="8" t="s">
        <v>13</v>
      </c>
      <c r="F16" s="8">
        <v>1</v>
      </c>
      <c r="G16" s="10">
        <v>4.9000000000000004</v>
      </c>
      <c r="H16" s="8" t="s">
        <v>19</v>
      </c>
      <c r="I16" s="8" t="s">
        <v>15</v>
      </c>
      <c r="J16" s="8" t="s">
        <v>20</v>
      </c>
    </row>
    <row r="17" spans="1:10" ht="30" customHeight="1">
      <c r="A17" s="6">
        <v>15</v>
      </c>
      <c r="B17" s="8" t="s">
        <v>56</v>
      </c>
      <c r="C17" s="8" t="s">
        <v>42</v>
      </c>
      <c r="D17" s="8" t="s">
        <v>57</v>
      </c>
      <c r="E17" s="8" t="s">
        <v>44</v>
      </c>
      <c r="F17" s="8">
        <v>100</v>
      </c>
      <c r="G17" s="10">
        <v>29.7</v>
      </c>
      <c r="H17" s="8" t="s">
        <v>19</v>
      </c>
      <c r="I17" s="8" t="s">
        <v>58</v>
      </c>
      <c r="J17" s="8" t="s">
        <v>59</v>
      </c>
    </row>
    <row r="18" spans="1:10" ht="30.75" customHeight="1">
      <c r="A18" s="6">
        <v>16</v>
      </c>
      <c r="B18" s="7" t="s">
        <v>60</v>
      </c>
      <c r="C18" s="7" t="s">
        <v>61</v>
      </c>
      <c r="D18" s="7" t="s">
        <v>62</v>
      </c>
      <c r="E18" s="8" t="s">
        <v>44</v>
      </c>
      <c r="F18" s="8">
        <v>1</v>
      </c>
      <c r="G18" s="9">
        <v>45.57</v>
      </c>
      <c r="H18" s="8" t="s">
        <v>19</v>
      </c>
      <c r="I18" s="8" t="s">
        <v>15</v>
      </c>
      <c r="J18" s="7" t="s">
        <v>63</v>
      </c>
    </row>
    <row r="19" spans="1:10" ht="30.75" customHeight="1">
      <c r="A19" s="6">
        <v>17</v>
      </c>
      <c r="B19" s="8" t="s">
        <v>64</v>
      </c>
      <c r="C19" s="8" t="s">
        <v>65</v>
      </c>
      <c r="D19" s="8" t="s">
        <v>66</v>
      </c>
      <c r="E19" s="8" t="s">
        <v>44</v>
      </c>
      <c r="F19" s="8">
        <v>1</v>
      </c>
      <c r="G19" s="10">
        <v>40</v>
      </c>
      <c r="H19" s="8" t="s">
        <v>19</v>
      </c>
      <c r="I19" s="8" t="s">
        <v>15</v>
      </c>
      <c r="J19" s="8" t="s">
        <v>67</v>
      </c>
    </row>
    <row r="20" spans="1:10" s="15" customFormat="1" ht="30.75" customHeight="1">
      <c r="A20" s="6">
        <v>18</v>
      </c>
      <c r="B20" s="7" t="s">
        <v>80</v>
      </c>
      <c r="C20" s="7" t="s">
        <v>79</v>
      </c>
      <c r="D20" s="7" t="s">
        <v>78</v>
      </c>
      <c r="E20" s="8" t="s">
        <v>44</v>
      </c>
      <c r="F20" s="8">
        <v>1</v>
      </c>
      <c r="G20" s="16">
        <v>5.0999999999999996</v>
      </c>
      <c r="H20" s="8" t="s">
        <v>19</v>
      </c>
      <c r="I20" s="8" t="s">
        <v>58</v>
      </c>
      <c r="J20" s="7" t="s">
        <v>75</v>
      </c>
    </row>
    <row r="21" spans="1:10" s="15" customFormat="1" ht="30" customHeight="1">
      <c r="A21" s="6">
        <v>19</v>
      </c>
      <c r="B21" s="8" t="s">
        <v>68</v>
      </c>
      <c r="C21" s="8" t="s">
        <v>69</v>
      </c>
      <c r="D21" s="8" t="s">
        <v>70</v>
      </c>
      <c r="E21" s="8" t="s">
        <v>71</v>
      </c>
      <c r="F21" s="8" t="s">
        <v>72</v>
      </c>
      <c r="G21" s="10">
        <v>650</v>
      </c>
      <c r="H21" s="8" t="s">
        <v>74</v>
      </c>
      <c r="I21" s="8" t="s">
        <v>58</v>
      </c>
      <c r="J21" s="8" t="s">
        <v>73</v>
      </c>
    </row>
    <row r="22" spans="1:10" s="15" customFormat="1" ht="30" customHeight="1">
      <c r="A22" s="6">
        <v>20</v>
      </c>
      <c r="B22" s="8" t="s">
        <v>86</v>
      </c>
      <c r="C22" s="8" t="s">
        <v>87</v>
      </c>
      <c r="D22" s="8" t="s">
        <v>83</v>
      </c>
      <c r="E22" s="8" t="s">
        <v>81</v>
      </c>
      <c r="F22" s="8"/>
      <c r="G22" s="10">
        <v>13.04</v>
      </c>
      <c r="H22" s="8"/>
      <c r="I22" s="8" t="s">
        <v>58</v>
      </c>
      <c r="J22" s="8" t="s">
        <v>88</v>
      </c>
    </row>
  </sheetData>
  <mergeCells count="1">
    <mergeCell ref="A1:J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6" workbookViewId="0">
      <selection activeCell="H37" sqref="H37"/>
    </sheetView>
  </sheetViews>
  <sheetFormatPr defaultRowHeight="14.25"/>
  <cols>
    <col min="1" max="1" width="5" style="41" customWidth="1"/>
    <col min="2" max="2" width="8.5" style="41" customWidth="1"/>
    <col min="3" max="3" width="17" style="41" customWidth="1"/>
    <col min="4" max="4" width="9.5" style="41" customWidth="1"/>
    <col min="5" max="5" width="11.875" style="41" customWidth="1"/>
    <col min="6" max="6" width="4" style="41" customWidth="1"/>
    <col min="7" max="7" width="5.125" style="41" customWidth="1"/>
    <col min="8" max="8" width="6.25" style="41" customWidth="1"/>
    <col min="9" max="9" width="6.75" style="41" customWidth="1"/>
    <col min="10" max="10" width="20.375" style="41" customWidth="1"/>
    <col min="11" max="16384" width="9" style="41"/>
  </cols>
  <sheetData>
    <row r="1" spans="1:10" ht="31.5" customHeight="1">
      <c r="A1" s="124" t="s">
        <v>238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26" customFormat="1" ht="28.5" customHeight="1">
      <c r="A2" s="57" t="s">
        <v>220</v>
      </c>
      <c r="B2" s="27"/>
      <c r="C2" s="28" t="s">
        <v>90</v>
      </c>
      <c r="D2" s="28" t="s">
        <v>91</v>
      </c>
      <c r="E2" s="28" t="s">
        <v>3</v>
      </c>
      <c r="F2" s="40" t="s">
        <v>92</v>
      </c>
      <c r="G2" s="28" t="s">
        <v>93</v>
      </c>
      <c r="H2" s="42" t="s">
        <v>217</v>
      </c>
      <c r="I2" s="29" t="s">
        <v>221</v>
      </c>
      <c r="J2" s="28" t="s">
        <v>96</v>
      </c>
    </row>
    <row r="3" spans="1:10" s="26" customFormat="1" ht="28.5" customHeight="1">
      <c r="A3" s="123">
        <v>1</v>
      </c>
      <c r="B3" s="58" t="s">
        <v>215</v>
      </c>
      <c r="C3" s="59" t="s">
        <v>210</v>
      </c>
      <c r="D3" s="60" t="s">
        <v>77</v>
      </c>
      <c r="E3" s="59" t="s">
        <v>104</v>
      </c>
      <c r="F3" s="61"/>
      <c r="G3" s="59" t="s">
        <v>71</v>
      </c>
      <c r="H3" s="62"/>
      <c r="I3" s="63">
        <v>19.149999999999999</v>
      </c>
      <c r="J3" s="59" t="s">
        <v>105</v>
      </c>
    </row>
    <row r="4" spans="1:10" s="26" customFormat="1" ht="28.5" customHeight="1">
      <c r="A4" s="123"/>
      <c r="B4" s="30" t="s">
        <v>216</v>
      </c>
      <c r="C4" s="43" t="s">
        <v>110</v>
      </c>
      <c r="D4" s="43" t="s">
        <v>77</v>
      </c>
      <c r="E4" s="43" t="s">
        <v>107</v>
      </c>
      <c r="F4" s="45">
        <v>24</v>
      </c>
      <c r="G4" s="43" t="s">
        <v>71</v>
      </c>
      <c r="H4" s="44">
        <v>22.880800000000001</v>
      </c>
      <c r="I4" s="46">
        <v>31.84</v>
      </c>
      <c r="J4" s="43" t="s">
        <v>109</v>
      </c>
    </row>
    <row r="5" spans="1:10" s="26" customFormat="1" ht="28.5" customHeight="1">
      <c r="A5" s="123">
        <v>2</v>
      </c>
      <c r="B5" s="58" t="s">
        <v>215</v>
      </c>
      <c r="C5" s="59" t="s">
        <v>111</v>
      </c>
      <c r="D5" s="59" t="s">
        <v>112</v>
      </c>
      <c r="E5" s="59" t="s">
        <v>113</v>
      </c>
      <c r="F5" s="61"/>
      <c r="G5" s="59" t="s">
        <v>71</v>
      </c>
      <c r="H5" s="62"/>
      <c r="I5" s="63">
        <v>23.74</v>
      </c>
      <c r="J5" s="59" t="s">
        <v>114</v>
      </c>
    </row>
    <row r="6" spans="1:10" s="26" customFormat="1" ht="28.5" customHeight="1">
      <c r="A6" s="123"/>
      <c r="B6" s="30" t="s">
        <v>222</v>
      </c>
      <c r="C6" s="43" t="s">
        <v>111</v>
      </c>
      <c r="D6" s="43" t="s">
        <v>112</v>
      </c>
      <c r="E6" s="43" t="s">
        <v>116</v>
      </c>
      <c r="F6" s="45">
        <v>36</v>
      </c>
      <c r="G6" s="43" t="s">
        <v>71</v>
      </c>
      <c r="H6" s="44">
        <v>49.488900000000001</v>
      </c>
      <c r="I6" s="46">
        <v>32.4</v>
      </c>
      <c r="J6" s="43" t="s">
        <v>118</v>
      </c>
    </row>
    <row r="7" spans="1:10" s="26" customFormat="1" ht="28.5" customHeight="1">
      <c r="A7" s="123">
        <v>3</v>
      </c>
      <c r="B7" s="58" t="s">
        <v>223</v>
      </c>
      <c r="C7" s="59" t="s">
        <v>119</v>
      </c>
      <c r="D7" s="59" t="s">
        <v>224</v>
      </c>
      <c r="E7" s="59" t="s">
        <v>120</v>
      </c>
      <c r="F7" s="61"/>
      <c r="G7" s="59" t="s">
        <v>44</v>
      </c>
      <c r="H7" s="62"/>
      <c r="I7" s="63">
        <v>15.5</v>
      </c>
      <c r="J7" s="59" t="s">
        <v>121</v>
      </c>
    </row>
    <row r="8" spans="1:10" s="49" customFormat="1" ht="28.5" customHeight="1">
      <c r="A8" s="123"/>
      <c r="B8" s="30" t="s">
        <v>222</v>
      </c>
      <c r="C8" s="43" t="s">
        <v>119</v>
      </c>
      <c r="D8" s="43" t="s">
        <v>122</v>
      </c>
      <c r="E8" s="47" t="s">
        <v>123</v>
      </c>
      <c r="F8" s="48">
        <v>90</v>
      </c>
      <c r="G8" s="43" t="s">
        <v>71</v>
      </c>
      <c r="H8" s="47" t="s">
        <v>124</v>
      </c>
      <c r="I8" s="47">
        <v>45</v>
      </c>
      <c r="J8" s="43" t="s">
        <v>125</v>
      </c>
    </row>
    <row r="9" spans="1:10" s="26" customFormat="1" ht="28.5" customHeight="1">
      <c r="A9" s="123">
        <v>4</v>
      </c>
      <c r="B9" s="58" t="s">
        <v>225</v>
      </c>
      <c r="C9" s="59" t="s">
        <v>126</v>
      </c>
      <c r="D9" s="59" t="s">
        <v>127</v>
      </c>
      <c r="E9" s="59" t="s">
        <v>128</v>
      </c>
      <c r="F9" s="59"/>
      <c r="G9" s="59" t="s">
        <v>71</v>
      </c>
      <c r="H9" s="62"/>
      <c r="I9" s="63">
        <v>99.84</v>
      </c>
      <c r="J9" s="59" t="s">
        <v>129</v>
      </c>
    </row>
    <row r="10" spans="1:10" s="26" customFormat="1" ht="28.5" customHeight="1">
      <c r="A10" s="123"/>
      <c r="B10" s="30" t="s">
        <v>226</v>
      </c>
      <c r="C10" s="43" t="s">
        <v>131</v>
      </c>
      <c r="D10" s="43" t="s">
        <v>132</v>
      </c>
      <c r="E10" s="43" t="s">
        <v>123</v>
      </c>
      <c r="F10" s="45">
        <v>5</v>
      </c>
      <c r="G10" s="43" t="s">
        <v>71</v>
      </c>
      <c r="H10" s="44">
        <v>65.856300000000005</v>
      </c>
      <c r="I10" s="46">
        <v>410.85</v>
      </c>
      <c r="J10" s="43" t="s">
        <v>133</v>
      </c>
    </row>
    <row r="11" spans="1:10" s="26" customFormat="1" ht="28.5" customHeight="1">
      <c r="A11" s="123">
        <v>5</v>
      </c>
      <c r="B11" s="58" t="s">
        <v>227</v>
      </c>
      <c r="C11" s="64" t="s">
        <v>135</v>
      </c>
      <c r="D11" s="65" t="s">
        <v>77</v>
      </c>
      <c r="E11" s="64" t="s">
        <v>136</v>
      </c>
      <c r="F11" s="64"/>
      <c r="G11" s="64" t="s">
        <v>71</v>
      </c>
      <c r="H11" s="62"/>
      <c r="I11" s="66">
        <v>37.200000000000003</v>
      </c>
      <c r="J11" s="64" t="s">
        <v>137</v>
      </c>
    </row>
    <row r="12" spans="1:10" s="26" customFormat="1" ht="28.5" customHeight="1">
      <c r="A12" s="123"/>
      <c r="B12" s="30" t="s">
        <v>228</v>
      </c>
      <c r="C12" s="50" t="s">
        <v>135</v>
      </c>
      <c r="D12" s="50" t="s">
        <v>77</v>
      </c>
      <c r="E12" s="50" t="s">
        <v>138</v>
      </c>
      <c r="F12" s="50" t="s">
        <v>141</v>
      </c>
      <c r="G12" s="50" t="s">
        <v>71</v>
      </c>
      <c r="H12" s="44">
        <v>29.7195</v>
      </c>
      <c r="I12" s="52">
        <v>45.39</v>
      </c>
      <c r="J12" s="50" t="s">
        <v>140</v>
      </c>
    </row>
    <row r="13" spans="1:10" s="26" customFormat="1" ht="28.5" customHeight="1">
      <c r="A13" s="123">
        <v>6</v>
      </c>
      <c r="B13" s="58" t="s">
        <v>227</v>
      </c>
      <c r="C13" s="59" t="s">
        <v>143</v>
      </c>
      <c r="D13" s="59" t="s">
        <v>144</v>
      </c>
      <c r="E13" s="59" t="s">
        <v>145</v>
      </c>
      <c r="F13" s="59"/>
      <c r="G13" s="59" t="s">
        <v>71</v>
      </c>
      <c r="H13" s="67"/>
      <c r="I13" s="63">
        <v>36</v>
      </c>
      <c r="J13" s="59" t="s">
        <v>146</v>
      </c>
    </row>
    <row r="14" spans="1:10" s="26" customFormat="1" ht="28.5" customHeight="1">
      <c r="A14" s="123"/>
      <c r="B14" s="30" t="s">
        <v>229</v>
      </c>
      <c r="C14" s="50" t="s">
        <v>147</v>
      </c>
      <c r="D14" s="50" t="s">
        <v>148</v>
      </c>
      <c r="E14" s="50" t="s">
        <v>149</v>
      </c>
      <c r="F14" s="50" t="s">
        <v>150</v>
      </c>
      <c r="G14" s="50" t="s">
        <v>71</v>
      </c>
      <c r="H14" s="44">
        <v>52.932299999999998</v>
      </c>
      <c r="I14" s="52">
        <v>77.7</v>
      </c>
      <c r="J14" s="50" t="s">
        <v>146</v>
      </c>
    </row>
    <row r="15" spans="1:10" s="26" customFormat="1" ht="28.5" customHeight="1">
      <c r="A15" s="123">
        <v>7</v>
      </c>
      <c r="B15" s="58" t="s">
        <v>230</v>
      </c>
      <c r="C15" s="64" t="s">
        <v>151</v>
      </c>
      <c r="D15" s="64" t="s">
        <v>152</v>
      </c>
      <c r="E15" s="64" t="s">
        <v>153</v>
      </c>
      <c r="F15" s="64">
        <v>10</v>
      </c>
      <c r="G15" s="64" t="s">
        <v>71</v>
      </c>
      <c r="H15" s="62"/>
      <c r="I15" s="66">
        <v>37.78</v>
      </c>
      <c r="J15" s="64" t="s">
        <v>154</v>
      </c>
    </row>
    <row r="16" spans="1:10" s="26" customFormat="1" ht="28.5" customHeight="1">
      <c r="A16" s="123"/>
      <c r="B16" s="30" t="s">
        <v>231</v>
      </c>
      <c r="C16" s="53" t="s">
        <v>151</v>
      </c>
      <c r="D16" s="53" t="s">
        <v>152</v>
      </c>
      <c r="E16" s="53" t="s">
        <v>155</v>
      </c>
      <c r="F16" s="54">
        <v>30</v>
      </c>
      <c r="G16" s="53" t="s">
        <v>71</v>
      </c>
      <c r="H16" s="44">
        <v>38.119100000000003</v>
      </c>
      <c r="I16" s="51">
        <v>104.99</v>
      </c>
      <c r="J16" s="53" t="s">
        <v>156</v>
      </c>
    </row>
    <row r="17" spans="1:10" s="26" customFormat="1" ht="28.5" customHeight="1">
      <c r="A17" s="123">
        <v>8</v>
      </c>
      <c r="B17" s="58" t="s">
        <v>232</v>
      </c>
      <c r="C17" s="64" t="s">
        <v>157</v>
      </c>
      <c r="D17" s="64" t="s">
        <v>158</v>
      </c>
      <c r="E17" s="64" t="s">
        <v>159</v>
      </c>
      <c r="F17" s="64">
        <v>18</v>
      </c>
      <c r="G17" s="64" t="s">
        <v>71</v>
      </c>
      <c r="H17" s="62"/>
      <c r="I17" s="66">
        <v>72.09</v>
      </c>
      <c r="J17" s="64" t="s">
        <v>160</v>
      </c>
    </row>
    <row r="18" spans="1:10" s="26" customFormat="1" ht="28.5" customHeight="1">
      <c r="A18" s="123"/>
      <c r="B18" s="30" t="s">
        <v>231</v>
      </c>
      <c r="C18" s="53" t="s">
        <v>157</v>
      </c>
      <c r="D18" s="53" t="s">
        <v>161</v>
      </c>
      <c r="E18" s="53" t="s">
        <v>162</v>
      </c>
      <c r="F18" s="54">
        <v>30</v>
      </c>
      <c r="G18" s="53" t="s">
        <v>71</v>
      </c>
      <c r="H18" s="44">
        <v>54.377200000000002</v>
      </c>
      <c r="I18" s="51">
        <v>120.12</v>
      </c>
      <c r="J18" s="53" t="s">
        <v>163</v>
      </c>
    </row>
    <row r="19" spans="1:10" s="55" customFormat="1" ht="28.5" customHeight="1">
      <c r="A19" s="123">
        <v>9</v>
      </c>
      <c r="B19" s="58" t="s">
        <v>233</v>
      </c>
      <c r="C19" s="73" t="s">
        <v>169</v>
      </c>
      <c r="D19" s="73" t="s">
        <v>170</v>
      </c>
      <c r="E19" s="73" t="s">
        <v>171</v>
      </c>
      <c r="F19" s="73"/>
      <c r="G19" s="73" t="s">
        <v>44</v>
      </c>
      <c r="H19" s="74"/>
      <c r="I19" s="75">
        <v>31.3</v>
      </c>
      <c r="J19" s="73" t="s">
        <v>173</v>
      </c>
    </row>
    <row r="20" spans="1:10" s="55" customFormat="1" ht="28.5" customHeight="1">
      <c r="A20" s="123"/>
      <c r="B20" s="30" t="s">
        <v>234</v>
      </c>
      <c r="C20" s="31" t="s">
        <v>174</v>
      </c>
      <c r="D20" s="31" t="s">
        <v>175</v>
      </c>
      <c r="E20" s="31" t="s">
        <v>176</v>
      </c>
      <c r="F20" s="31" t="s">
        <v>142</v>
      </c>
      <c r="G20" s="31" t="s">
        <v>44</v>
      </c>
      <c r="H20" s="32">
        <v>67.100099999999998</v>
      </c>
      <c r="I20" s="32">
        <v>21</v>
      </c>
      <c r="J20" s="31" t="s">
        <v>177</v>
      </c>
    </row>
    <row r="21" spans="1:10" s="33" customFormat="1" ht="28.5" customHeight="1">
      <c r="A21" s="123">
        <v>10</v>
      </c>
      <c r="B21" s="58" t="s">
        <v>235</v>
      </c>
      <c r="C21" s="74" t="s">
        <v>178</v>
      </c>
      <c r="D21" s="74" t="s">
        <v>211</v>
      </c>
      <c r="E21" s="74" t="s">
        <v>179</v>
      </c>
      <c r="F21" s="75"/>
      <c r="G21" s="74" t="s">
        <v>71</v>
      </c>
      <c r="H21" s="75"/>
      <c r="I21" s="76">
        <v>17.39</v>
      </c>
      <c r="J21" s="74" t="s">
        <v>180</v>
      </c>
    </row>
    <row r="22" spans="1:10" s="33" customFormat="1" ht="28.5" customHeight="1">
      <c r="A22" s="123"/>
      <c r="B22" s="30" t="s">
        <v>236</v>
      </c>
      <c r="C22" s="34" t="s">
        <v>178</v>
      </c>
      <c r="D22" s="34" t="s">
        <v>77</v>
      </c>
      <c r="E22" s="34" t="s">
        <v>155</v>
      </c>
      <c r="F22" s="35" t="s">
        <v>139</v>
      </c>
      <c r="G22" s="34" t="s">
        <v>71</v>
      </c>
      <c r="H22" s="35">
        <v>60.551699999999997</v>
      </c>
      <c r="I22" s="36">
        <v>23</v>
      </c>
      <c r="J22" s="34" t="s">
        <v>181</v>
      </c>
    </row>
    <row r="23" spans="1:10" s="55" customFormat="1" ht="28.5" customHeight="1">
      <c r="A23" s="123">
        <v>11</v>
      </c>
      <c r="B23" s="58" t="s">
        <v>235</v>
      </c>
      <c r="C23" s="77" t="s">
        <v>212</v>
      </c>
      <c r="D23" s="77" t="s">
        <v>237</v>
      </c>
      <c r="E23" s="77" t="s">
        <v>182</v>
      </c>
      <c r="F23" s="78"/>
      <c r="G23" s="77" t="s">
        <v>13</v>
      </c>
      <c r="H23" s="78"/>
      <c r="I23" s="79">
        <v>0.62</v>
      </c>
      <c r="J23" s="77" t="s">
        <v>75</v>
      </c>
    </row>
    <row r="24" spans="1:10" s="55" customFormat="1" ht="28.5" customHeight="1">
      <c r="A24" s="123"/>
      <c r="B24" s="30" t="s">
        <v>236</v>
      </c>
      <c r="C24" s="25" t="s">
        <v>437</v>
      </c>
      <c r="D24" s="37" t="s">
        <v>77</v>
      </c>
      <c r="E24" s="25" t="s">
        <v>76</v>
      </c>
      <c r="F24" s="38">
        <v>1</v>
      </c>
      <c r="G24" s="38" t="s">
        <v>44</v>
      </c>
      <c r="H24" s="56"/>
      <c r="I24" s="39">
        <v>0.68</v>
      </c>
      <c r="J24" s="25" t="s">
        <v>75</v>
      </c>
    </row>
    <row r="25" spans="1:10" s="55" customFormat="1" ht="28.5" customHeight="1">
      <c r="A25" s="123">
        <v>12</v>
      </c>
      <c r="B25" s="58" t="s">
        <v>218</v>
      </c>
      <c r="C25" s="77" t="s">
        <v>420</v>
      </c>
      <c r="D25" s="77" t="s">
        <v>422</v>
      </c>
      <c r="E25" s="77" t="s">
        <v>423</v>
      </c>
      <c r="F25" s="78">
        <v>20</v>
      </c>
      <c r="G25" s="77" t="s">
        <v>424</v>
      </c>
      <c r="H25" s="78"/>
      <c r="I25" s="79">
        <v>14</v>
      </c>
      <c r="J25" s="77" t="s">
        <v>426</v>
      </c>
    </row>
    <row r="26" spans="1:10" s="118" customFormat="1" ht="28.5" customHeight="1">
      <c r="A26" s="123"/>
      <c r="B26" s="101" t="s">
        <v>219</v>
      </c>
      <c r="C26" s="114" t="s">
        <v>421</v>
      </c>
      <c r="D26" s="115" t="s">
        <v>422</v>
      </c>
      <c r="E26" s="115" t="s">
        <v>423</v>
      </c>
      <c r="F26" s="116">
        <v>40</v>
      </c>
      <c r="G26" s="115" t="s">
        <v>424</v>
      </c>
      <c r="H26" s="117">
        <v>47.26</v>
      </c>
      <c r="I26" s="104">
        <v>21.53</v>
      </c>
      <c r="J26" s="115" t="s">
        <v>426</v>
      </c>
    </row>
    <row r="27" spans="1:10" s="55" customFormat="1" ht="28.5" customHeight="1">
      <c r="A27" s="123">
        <v>13</v>
      </c>
      <c r="B27" s="58" t="s">
        <v>213</v>
      </c>
      <c r="C27" s="77" t="s">
        <v>436</v>
      </c>
      <c r="D27" s="77" t="s">
        <v>422</v>
      </c>
      <c r="E27" s="77" t="s">
        <v>425</v>
      </c>
      <c r="F27" s="78">
        <v>20</v>
      </c>
      <c r="G27" s="77" t="s">
        <v>424</v>
      </c>
      <c r="H27" s="78"/>
      <c r="I27" s="79">
        <v>14</v>
      </c>
      <c r="J27" s="77" t="s">
        <v>426</v>
      </c>
    </row>
    <row r="28" spans="1:10" s="118" customFormat="1" ht="28.5" customHeight="1">
      <c r="A28" s="123"/>
      <c r="B28" s="101" t="s">
        <v>214</v>
      </c>
      <c r="C28" s="114" t="s">
        <v>419</v>
      </c>
      <c r="D28" s="115" t="s">
        <v>422</v>
      </c>
      <c r="E28" s="115" t="s">
        <v>425</v>
      </c>
      <c r="F28" s="116">
        <v>40</v>
      </c>
      <c r="G28" s="115" t="s">
        <v>424</v>
      </c>
      <c r="H28" s="117">
        <v>47.26</v>
      </c>
      <c r="I28" s="104">
        <v>21.2</v>
      </c>
      <c r="J28" s="115" t="s">
        <v>426</v>
      </c>
    </row>
    <row r="29" spans="1:10" s="55" customFormat="1" ht="28.5" customHeight="1">
      <c r="A29" s="123">
        <v>14</v>
      </c>
      <c r="B29" s="58" t="s">
        <v>213</v>
      </c>
      <c r="C29" s="77" t="s">
        <v>427</v>
      </c>
      <c r="D29" s="77" t="s">
        <v>428</v>
      </c>
      <c r="E29" s="77" t="s">
        <v>429</v>
      </c>
      <c r="F29" s="78">
        <v>2</v>
      </c>
      <c r="G29" s="77" t="s">
        <v>430</v>
      </c>
      <c r="H29" s="78"/>
      <c r="I29" s="79">
        <v>79.599999999999994</v>
      </c>
      <c r="J29" s="77" t="s">
        <v>431</v>
      </c>
    </row>
    <row r="30" spans="1:10" s="118" customFormat="1" ht="28.5" customHeight="1">
      <c r="A30" s="123"/>
      <c r="B30" s="101" t="s">
        <v>214</v>
      </c>
      <c r="C30" s="114" t="s">
        <v>432</v>
      </c>
      <c r="D30" s="115" t="s">
        <v>428</v>
      </c>
      <c r="E30" s="115" t="s">
        <v>433</v>
      </c>
      <c r="F30" s="116">
        <v>1</v>
      </c>
      <c r="G30" s="115" t="s">
        <v>434</v>
      </c>
      <c r="H30" s="117">
        <v>45.959299999999999</v>
      </c>
      <c r="I30" s="104">
        <v>19.34</v>
      </c>
      <c r="J30" s="115" t="s">
        <v>435</v>
      </c>
    </row>
  </sheetData>
  <mergeCells count="15">
    <mergeCell ref="A23:A24"/>
    <mergeCell ref="A1:J1"/>
    <mergeCell ref="A25:A26"/>
    <mergeCell ref="A27:A28"/>
    <mergeCell ref="A29:A30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</mergeCells>
  <phoneticPr fontId="6" type="noConversion"/>
  <conditionalFormatting sqref="C23 C25 C27">
    <cfRule type="expression" dxfId="2" priority="5" stopIfTrue="1">
      <formula>AND(COUNTIF($E$3:$E$3, C23)&gt;1,NOT(ISBLANK(C23)))</formula>
    </cfRule>
  </conditionalFormatting>
  <conditionalFormatting sqref="C29">
    <cfRule type="expression" dxfId="1" priority="2" stopIfTrue="1">
      <formula>AND(COUNTIF($E$3:$E$3, C29)&gt;1,NOT(ISBLANK(C29)))</formula>
    </cfRule>
  </conditionalFormatting>
  <conditionalFormatting sqref="C29">
    <cfRule type="expression" dxfId="0" priority="1" stopIfTrue="1">
      <formula>AND(COUNTIF($E$3:$E$3, C29)&gt;1,NOT(ISBLANK(C29)))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topLeftCell="A16" workbookViewId="0">
      <selection activeCell="T18" sqref="T18"/>
    </sheetView>
  </sheetViews>
  <sheetFormatPr defaultRowHeight="12.75"/>
  <cols>
    <col min="1" max="1" width="4" style="85" customWidth="1"/>
    <col min="2" max="2" width="4.75" style="112" customWidth="1"/>
    <col min="3" max="3" width="5.25" style="112" hidden="1" customWidth="1"/>
    <col min="4" max="4" width="5.625" style="85" hidden="1" customWidth="1"/>
    <col min="5" max="5" width="8" style="85" hidden="1" customWidth="1"/>
    <col min="6" max="6" width="20.625" style="85" customWidth="1"/>
    <col min="7" max="7" width="8.125" style="85" customWidth="1"/>
    <col min="8" max="8" width="5.875" style="85" hidden="1" customWidth="1"/>
    <col min="9" max="9" width="15.75" style="85" customWidth="1"/>
    <col min="10" max="10" width="4.375" style="85" customWidth="1"/>
    <col min="11" max="11" width="3.625" style="85" customWidth="1"/>
    <col min="12" max="12" width="4.375" style="85" hidden="1" customWidth="1"/>
    <col min="13" max="13" width="7.375" style="113" customWidth="1"/>
    <col min="14" max="14" width="7.375" style="113" hidden="1" customWidth="1"/>
    <col min="15" max="15" width="8.25" style="85" customWidth="1"/>
    <col min="16" max="16" width="8.625" style="85" hidden="1" customWidth="1"/>
    <col min="17" max="17" width="8" style="85" hidden="1" customWidth="1"/>
    <col min="18" max="19" width="4.625" style="85" hidden="1" customWidth="1"/>
    <col min="20" max="20" width="21.625" style="85" customWidth="1"/>
    <col min="21" max="21" width="6.75" style="85" hidden="1" customWidth="1"/>
    <col min="22" max="22" width="3.625" style="85" hidden="1" customWidth="1"/>
    <col min="23" max="16384" width="9" style="85"/>
  </cols>
  <sheetData>
    <row r="1" spans="1:22" s="80" customFormat="1" ht="20.25" customHeight="1">
      <c r="A1" s="126" t="s">
        <v>403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2" ht="33" customHeight="1">
      <c r="A2" s="81" t="s">
        <v>443</v>
      </c>
      <c r="B2" s="81" t="s">
        <v>444</v>
      </c>
      <c r="C2" s="81" t="s">
        <v>445</v>
      </c>
      <c r="D2" s="119" t="s">
        <v>443</v>
      </c>
      <c r="E2" s="81" t="s">
        <v>239</v>
      </c>
      <c r="F2" s="81" t="s">
        <v>90</v>
      </c>
      <c r="G2" s="81" t="s">
        <v>91</v>
      </c>
      <c r="H2" s="81" t="s">
        <v>2</v>
      </c>
      <c r="I2" s="81" t="s">
        <v>3</v>
      </c>
      <c r="J2" s="81" t="s">
        <v>92</v>
      </c>
      <c r="K2" s="81" t="s">
        <v>93</v>
      </c>
      <c r="L2" s="81" t="s">
        <v>240</v>
      </c>
      <c r="M2" s="120" t="s">
        <v>439</v>
      </c>
      <c r="N2" s="120" t="s">
        <v>440</v>
      </c>
      <c r="O2" s="120" t="s">
        <v>441</v>
      </c>
      <c r="P2" s="120" t="s">
        <v>442</v>
      </c>
      <c r="Q2" s="81" t="s">
        <v>94</v>
      </c>
      <c r="R2" s="81" t="s">
        <v>241</v>
      </c>
      <c r="S2" s="81" t="s">
        <v>95</v>
      </c>
      <c r="T2" s="81" t="s">
        <v>96</v>
      </c>
      <c r="U2" s="82" t="s">
        <v>242</v>
      </c>
      <c r="V2" s="84" t="s">
        <v>97</v>
      </c>
    </row>
    <row r="3" spans="1:22" ht="33.75" customHeight="1">
      <c r="A3" s="125">
        <v>1</v>
      </c>
      <c r="B3" s="68" t="s">
        <v>404</v>
      </c>
      <c r="C3" s="68"/>
      <c r="D3" s="86">
        <v>1</v>
      </c>
      <c r="E3" s="70">
        <v>1</v>
      </c>
      <c r="F3" s="69" t="s">
        <v>102</v>
      </c>
      <c r="G3" s="69" t="s">
        <v>98</v>
      </c>
      <c r="H3" s="70"/>
      <c r="I3" s="69" t="s">
        <v>99</v>
      </c>
      <c r="J3" s="70"/>
      <c r="K3" s="69" t="s">
        <v>13</v>
      </c>
      <c r="L3" s="70"/>
      <c r="M3" s="71"/>
      <c r="N3" s="71"/>
      <c r="O3" s="72">
        <v>19</v>
      </c>
      <c r="P3" s="72">
        <f>19/10</f>
        <v>1.9</v>
      </c>
      <c r="Q3" s="70"/>
      <c r="R3" s="70"/>
      <c r="S3" s="70"/>
      <c r="T3" s="69" t="s">
        <v>100</v>
      </c>
      <c r="U3" s="87">
        <v>10248</v>
      </c>
      <c r="V3" s="88" t="s">
        <v>101</v>
      </c>
    </row>
    <row r="4" spans="1:22" ht="33.75" customHeight="1">
      <c r="A4" s="125"/>
      <c r="B4" s="81" t="s">
        <v>405</v>
      </c>
      <c r="C4" s="81">
        <v>35</v>
      </c>
      <c r="D4" s="89" t="s">
        <v>243</v>
      </c>
      <c r="E4" s="90" t="s">
        <v>244</v>
      </c>
      <c r="F4" s="90" t="s">
        <v>102</v>
      </c>
      <c r="G4" s="90" t="s">
        <v>245</v>
      </c>
      <c r="H4" s="90" t="s">
        <v>246</v>
      </c>
      <c r="I4" s="90" t="s">
        <v>247</v>
      </c>
      <c r="J4" s="91">
        <v>1</v>
      </c>
      <c r="K4" s="90" t="s">
        <v>13</v>
      </c>
      <c r="L4" s="90" t="s">
        <v>19</v>
      </c>
      <c r="M4" s="83">
        <v>48.600299999999997</v>
      </c>
      <c r="N4" s="83">
        <v>16.239999999999998</v>
      </c>
      <c r="O4" s="92">
        <v>16.239999999999998</v>
      </c>
      <c r="P4" s="92">
        <f>N4/10</f>
        <v>1.6239999999999999</v>
      </c>
      <c r="Q4" s="90" t="s">
        <v>103</v>
      </c>
      <c r="R4" s="90" t="s">
        <v>248</v>
      </c>
      <c r="S4" s="90" t="s">
        <v>117</v>
      </c>
      <c r="T4" s="90" t="s">
        <v>249</v>
      </c>
      <c r="U4" s="90"/>
      <c r="V4" s="90"/>
    </row>
    <row r="5" spans="1:22" ht="33.75" customHeight="1">
      <c r="A5" s="125">
        <v>2</v>
      </c>
      <c r="B5" s="68" t="s">
        <v>404</v>
      </c>
      <c r="C5" s="68"/>
      <c r="D5" s="86" t="s">
        <v>252</v>
      </c>
      <c r="E5" s="70">
        <v>8</v>
      </c>
      <c r="F5" s="69" t="s">
        <v>253</v>
      </c>
      <c r="G5" s="69" t="s">
        <v>69</v>
      </c>
      <c r="H5" s="70"/>
      <c r="I5" s="69" t="s">
        <v>254</v>
      </c>
      <c r="J5" s="70"/>
      <c r="K5" s="69" t="s">
        <v>44</v>
      </c>
      <c r="L5" s="70"/>
      <c r="M5" s="71"/>
      <c r="N5" s="71"/>
      <c r="O5" s="72">
        <v>10.92</v>
      </c>
      <c r="P5" s="72">
        <v>7.2800000000000004E-2</v>
      </c>
      <c r="Q5" s="70"/>
      <c r="R5" s="70"/>
      <c r="S5" s="70"/>
      <c r="T5" s="69" t="s">
        <v>255</v>
      </c>
      <c r="U5" s="87">
        <v>8953</v>
      </c>
      <c r="V5" s="88" t="s">
        <v>256</v>
      </c>
    </row>
    <row r="6" spans="1:22" ht="33.75" customHeight="1">
      <c r="A6" s="125"/>
      <c r="B6" s="81" t="s">
        <v>405</v>
      </c>
      <c r="C6" s="81">
        <v>31</v>
      </c>
      <c r="D6" s="93" t="s">
        <v>259</v>
      </c>
      <c r="E6" s="94" t="s">
        <v>260</v>
      </c>
      <c r="F6" s="94" t="s">
        <v>253</v>
      </c>
      <c r="G6" s="94" t="s">
        <v>261</v>
      </c>
      <c r="H6" s="94" t="s">
        <v>257</v>
      </c>
      <c r="I6" s="94" t="s">
        <v>262</v>
      </c>
      <c r="J6" s="94" t="s">
        <v>142</v>
      </c>
      <c r="K6" s="94" t="s">
        <v>44</v>
      </c>
      <c r="L6" s="94" t="s">
        <v>19</v>
      </c>
      <c r="M6" s="83">
        <v>44</v>
      </c>
      <c r="N6" s="83">
        <v>12.76</v>
      </c>
      <c r="O6" s="95">
        <v>12.76</v>
      </c>
      <c r="P6" s="95">
        <v>6.3799999999999996E-2</v>
      </c>
      <c r="Q6" s="94" t="s">
        <v>103</v>
      </c>
      <c r="R6" s="94" t="s">
        <v>248</v>
      </c>
      <c r="S6" s="94" t="s">
        <v>108</v>
      </c>
      <c r="T6" s="94" t="s">
        <v>263</v>
      </c>
      <c r="U6" s="94"/>
      <c r="V6" s="94"/>
    </row>
    <row r="7" spans="1:22" ht="33.75" customHeight="1">
      <c r="A7" s="125">
        <v>3</v>
      </c>
      <c r="B7" s="68" t="s">
        <v>404</v>
      </c>
      <c r="C7" s="68"/>
      <c r="D7" s="86" t="s">
        <v>264</v>
      </c>
      <c r="E7" s="70">
        <v>17</v>
      </c>
      <c r="F7" s="69" t="s">
        <v>265</v>
      </c>
      <c r="G7" s="69" t="s">
        <v>69</v>
      </c>
      <c r="H7" s="70"/>
      <c r="I7" s="69" t="s">
        <v>164</v>
      </c>
      <c r="J7" s="70">
        <v>100</v>
      </c>
      <c r="K7" s="69" t="s">
        <v>44</v>
      </c>
      <c r="L7" s="70"/>
      <c r="M7" s="71"/>
      <c r="N7" s="71">
        <v>13.92</v>
      </c>
      <c r="O7" s="72"/>
      <c r="P7" s="72">
        <v>0.13919999999999999</v>
      </c>
      <c r="Q7" s="70"/>
      <c r="R7" s="70"/>
      <c r="S7" s="70"/>
      <c r="T7" s="69" t="s">
        <v>266</v>
      </c>
      <c r="U7" s="87">
        <v>2280</v>
      </c>
      <c r="V7" s="88" t="s">
        <v>74</v>
      </c>
    </row>
    <row r="8" spans="1:22" ht="33.75" customHeight="1">
      <c r="A8" s="125"/>
      <c r="B8" s="81" t="s">
        <v>405</v>
      </c>
      <c r="C8" s="81">
        <v>36</v>
      </c>
      <c r="D8" s="96" t="s">
        <v>267</v>
      </c>
      <c r="E8" s="97" t="s">
        <v>268</v>
      </c>
      <c r="F8" s="97" t="s">
        <v>165</v>
      </c>
      <c r="G8" s="97" t="s">
        <v>77</v>
      </c>
      <c r="H8" s="97" t="s">
        <v>250</v>
      </c>
      <c r="I8" s="97" t="s">
        <v>166</v>
      </c>
      <c r="J8" s="98">
        <v>100</v>
      </c>
      <c r="K8" s="97" t="s">
        <v>44</v>
      </c>
      <c r="L8" s="97" t="s">
        <v>19</v>
      </c>
      <c r="M8" s="83">
        <v>38.6282</v>
      </c>
      <c r="N8" s="83" t="s">
        <v>269</v>
      </c>
      <c r="O8" s="99">
        <v>9.5</v>
      </c>
      <c r="P8" s="99">
        <v>9.5000000000000001E-2</v>
      </c>
      <c r="Q8" s="97" t="s">
        <v>167</v>
      </c>
      <c r="R8" s="97" t="s">
        <v>258</v>
      </c>
      <c r="S8" s="97" t="s">
        <v>168</v>
      </c>
      <c r="T8" s="97" t="s">
        <v>270</v>
      </c>
      <c r="U8" s="97"/>
      <c r="V8" s="100"/>
    </row>
    <row r="9" spans="1:22" ht="33.75" customHeight="1">
      <c r="A9" s="125">
        <v>4</v>
      </c>
      <c r="B9" s="68" t="s">
        <v>404</v>
      </c>
      <c r="C9" s="68"/>
      <c r="D9" s="86">
        <v>18</v>
      </c>
      <c r="E9" s="70">
        <v>18</v>
      </c>
      <c r="F9" s="69" t="s">
        <v>271</v>
      </c>
      <c r="G9" s="69" t="s">
        <v>69</v>
      </c>
      <c r="H9" s="70"/>
      <c r="I9" s="69" t="s">
        <v>272</v>
      </c>
      <c r="J9" s="70"/>
      <c r="K9" s="69" t="s">
        <v>44</v>
      </c>
      <c r="L9" s="70"/>
      <c r="M9" s="71"/>
      <c r="N9" s="71"/>
      <c r="O9" s="72">
        <v>1.3</v>
      </c>
      <c r="P9" s="72">
        <v>1.3</v>
      </c>
      <c r="Q9" s="70"/>
      <c r="R9" s="70"/>
      <c r="S9" s="70"/>
      <c r="T9" s="69" t="s">
        <v>273</v>
      </c>
      <c r="U9" s="87">
        <v>120</v>
      </c>
      <c r="V9" s="88" t="s">
        <v>74</v>
      </c>
    </row>
    <row r="10" spans="1:22" ht="33.75" customHeight="1">
      <c r="A10" s="125"/>
      <c r="B10" s="81" t="s">
        <v>405</v>
      </c>
      <c r="C10" s="81">
        <v>35</v>
      </c>
      <c r="D10" s="101" t="s">
        <v>274</v>
      </c>
      <c r="E10" s="90" t="s">
        <v>275</v>
      </c>
      <c r="F10" s="90" t="s">
        <v>276</v>
      </c>
      <c r="G10" s="90" t="s">
        <v>77</v>
      </c>
      <c r="H10" s="90" t="s">
        <v>277</v>
      </c>
      <c r="I10" s="90" t="s">
        <v>278</v>
      </c>
      <c r="J10" s="91">
        <v>1</v>
      </c>
      <c r="K10" s="90" t="s">
        <v>44</v>
      </c>
      <c r="L10" s="90" t="s">
        <v>19</v>
      </c>
      <c r="M10" s="83">
        <v>22</v>
      </c>
      <c r="N10" s="83">
        <v>0.4</v>
      </c>
      <c r="O10" s="92">
        <v>0.4</v>
      </c>
      <c r="P10" s="92">
        <v>0.4</v>
      </c>
      <c r="Q10" s="90" t="s">
        <v>103</v>
      </c>
      <c r="R10" s="90" t="s">
        <v>248</v>
      </c>
      <c r="S10" s="90" t="s">
        <v>108</v>
      </c>
      <c r="T10" s="90" t="s">
        <v>279</v>
      </c>
      <c r="U10" s="84"/>
      <c r="V10" s="90"/>
    </row>
    <row r="11" spans="1:22" ht="33.75" customHeight="1">
      <c r="A11" s="125">
        <v>5</v>
      </c>
      <c r="B11" s="68" t="s">
        <v>404</v>
      </c>
      <c r="C11" s="68"/>
      <c r="D11" s="86" t="s">
        <v>280</v>
      </c>
      <c r="E11" s="70">
        <v>22</v>
      </c>
      <c r="F11" s="69" t="s">
        <v>281</v>
      </c>
      <c r="G11" s="69" t="s">
        <v>69</v>
      </c>
      <c r="H11" s="70"/>
      <c r="I11" s="69" t="s">
        <v>62</v>
      </c>
      <c r="J11" s="70" t="s">
        <v>44</v>
      </c>
      <c r="K11" s="69"/>
      <c r="L11" s="70"/>
      <c r="M11" s="71"/>
      <c r="N11" s="71"/>
      <c r="O11" s="72">
        <v>16</v>
      </c>
      <c r="P11" s="72">
        <v>16</v>
      </c>
      <c r="Q11" s="70"/>
      <c r="R11" s="70"/>
      <c r="S11" s="70"/>
      <c r="T11" s="69" t="s">
        <v>282</v>
      </c>
      <c r="U11" s="87">
        <v>19295</v>
      </c>
      <c r="V11" s="88" t="s">
        <v>130</v>
      </c>
    </row>
    <row r="12" spans="1:22" ht="33.75" customHeight="1">
      <c r="A12" s="125"/>
      <c r="B12" s="81" t="s">
        <v>405</v>
      </c>
      <c r="C12" s="81">
        <v>34</v>
      </c>
      <c r="D12" s="101" t="s">
        <v>283</v>
      </c>
      <c r="E12" s="90" t="s">
        <v>284</v>
      </c>
      <c r="F12" s="90" t="s">
        <v>285</v>
      </c>
      <c r="G12" s="90" t="s">
        <v>77</v>
      </c>
      <c r="H12" s="90" t="s">
        <v>61</v>
      </c>
      <c r="I12" s="90" t="s">
        <v>62</v>
      </c>
      <c r="J12" s="91">
        <v>1</v>
      </c>
      <c r="K12" s="90" t="s">
        <v>44</v>
      </c>
      <c r="L12" s="90" t="s">
        <v>19</v>
      </c>
      <c r="M12" s="83">
        <v>71.330299999999994</v>
      </c>
      <c r="N12" s="83">
        <v>15.86</v>
      </c>
      <c r="O12" s="92">
        <v>15.86</v>
      </c>
      <c r="P12" s="92">
        <v>15.86</v>
      </c>
      <c r="Q12" s="90" t="s">
        <v>103</v>
      </c>
      <c r="R12" s="90" t="s">
        <v>248</v>
      </c>
      <c r="S12" s="90" t="s">
        <v>108</v>
      </c>
      <c r="T12" s="90" t="s">
        <v>286</v>
      </c>
      <c r="U12" s="84"/>
      <c r="V12" s="90"/>
    </row>
    <row r="13" spans="1:22" ht="33.75" customHeight="1">
      <c r="A13" s="125">
        <v>6</v>
      </c>
      <c r="B13" s="68" t="s">
        <v>404</v>
      </c>
      <c r="C13" s="68"/>
      <c r="D13" s="86" t="s">
        <v>288</v>
      </c>
      <c r="E13" s="70">
        <v>29</v>
      </c>
      <c r="F13" s="69" t="s">
        <v>289</v>
      </c>
      <c r="G13" s="69" t="s">
        <v>69</v>
      </c>
      <c r="H13" s="70"/>
      <c r="I13" s="69" t="s">
        <v>290</v>
      </c>
      <c r="J13" s="70"/>
      <c r="K13" s="69" t="s">
        <v>13</v>
      </c>
      <c r="L13" s="70"/>
      <c r="M13" s="71"/>
      <c r="N13" s="71"/>
      <c r="O13" s="72">
        <v>82.09</v>
      </c>
      <c r="P13" s="72">
        <v>82.09</v>
      </c>
      <c r="Q13" s="70"/>
      <c r="R13" s="70"/>
      <c r="S13" s="70"/>
      <c r="T13" s="69" t="s">
        <v>438</v>
      </c>
      <c r="U13" s="87">
        <v>0</v>
      </c>
      <c r="V13" s="88" t="s">
        <v>291</v>
      </c>
    </row>
    <row r="14" spans="1:22" ht="33.75" customHeight="1">
      <c r="A14" s="125"/>
      <c r="B14" s="81" t="s">
        <v>405</v>
      </c>
      <c r="C14" s="81">
        <v>36</v>
      </c>
      <c r="D14" s="102" t="s">
        <v>292</v>
      </c>
      <c r="E14" s="103" t="s">
        <v>293</v>
      </c>
      <c r="F14" s="103" t="s">
        <v>294</v>
      </c>
      <c r="G14" s="103" t="s">
        <v>77</v>
      </c>
      <c r="H14" s="103" t="s">
        <v>61</v>
      </c>
      <c r="I14" s="103" t="s">
        <v>290</v>
      </c>
      <c r="J14" s="104">
        <v>1</v>
      </c>
      <c r="K14" s="103" t="s">
        <v>13</v>
      </c>
      <c r="L14" s="103" t="s">
        <v>19</v>
      </c>
      <c r="M14" s="105">
        <v>27.079899999999999</v>
      </c>
      <c r="N14" s="105" t="s">
        <v>251</v>
      </c>
      <c r="O14" s="103">
        <v>150</v>
      </c>
      <c r="P14" s="106"/>
      <c r="Q14" s="103" t="s">
        <v>103</v>
      </c>
      <c r="R14" s="103" t="s">
        <v>248</v>
      </c>
      <c r="S14" s="103" t="s">
        <v>108</v>
      </c>
      <c r="T14" s="103" t="s">
        <v>295</v>
      </c>
      <c r="U14" s="103"/>
      <c r="V14" s="103"/>
    </row>
    <row r="15" spans="1:22" ht="33.75" customHeight="1">
      <c r="A15" s="125">
        <v>7</v>
      </c>
      <c r="B15" s="68" t="s">
        <v>404</v>
      </c>
      <c r="C15" s="68"/>
      <c r="D15" s="86" t="s">
        <v>308</v>
      </c>
      <c r="E15" s="70">
        <v>34</v>
      </c>
      <c r="F15" s="69" t="s">
        <v>309</v>
      </c>
      <c r="G15" s="69" t="s">
        <v>69</v>
      </c>
      <c r="H15" s="70"/>
      <c r="I15" s="69" t="s">
        <v>310</v>
      </c>
      <c r="J15" s="70"/>
      <c r="K15" s="69" t="s">
        <v>299</v>
      </c>
      <c r="L15" s="70"/>
      <c r="M15" s="71"/>
      <c r="N15" s="71"/>
      <c r="O15" s="72">
        <v>25.92</v>
      </c>
      <c r="P15" s="72">
        <f>O15/100</f>
        <v>0.25920000000000004</v>
      </c>
      <c r="Q15" s="70"/>
      <c r="R15" s="70"/>
      <c r="S15" s="70"/>
      <c r="T15" s="69" t="s">
        <v>311</v>
      </c>
      <c r="U15" s="87">
        <v>150</v>
      </c>
      <c r="V15" s="88" t="s">
        <v>287</v>
      </c>
    </row>
    <row r="16" spans="1:22" ht="33.75" customHeight="1">
      <c r="A16" s="125"/>
      <c r="B16" s="81" t="s">
        <v>405</v>
      </c>
      <c r="C16" s="81">
        <v>32</v>
      </c>
      <c r="D16" s="103" t="s">
        <v>314</v>
      </c>
      <c r="E16" s="103" t="s">
        <v>315</v>
      </c>
      <c r="F16" s="103" t="s">
        <v>309</v>
      </c>
      <c r="G16" s="103" t="s">
        <v>69</v>
      </c>
      <c r="H16" s="103" t="s">
        <v>300</v>
      </c>
      <c r="I16" s="103" t="s">
        <v>312</v>
      </c>
      <c r="J16" s="103">
        <v>100</v>
      </c>
      <c r="K16" s="103" t="s">
        <v>299</v>
      </c>
      <c r="L16" s="103" t="s">
        <v>297</v>
      </c>
      <c r="M16" s="83">
        <v>26.8599</v>
      </c>
      <c r="N16" s="107" t="s">
        <v>307</v>
      </c>
      <c r="O16" s="103">
        <v>38.5</v>
      </c>
      <c r="P16" s="103">
        <v>0.38500000000000001</v>
      </c>
      <c r="Q16" s="103" t="s">
        <v>313</v>
      </c>
      <c r="R16" s="103" t="s">
        <v>298</v>
      </c>
      <c r="S16" s="103" t="s">
        <v>306</v>
      </c>
      <c r="T16" s="103" t="s">
        <v>316</v>
      </c>
      <c r="U16" s="81"/>
      <c r="V16" s="108"/>
    </row>
    <row r="17" spans="1:22" ht="33.75" customHeight="1">
      <c r="A17" s="125">
        <v>8</v>
      </c>
      <c r="B17" s="68" t="s">
        <v>404</v>
      </c>
      <c r="C17" s="68"/>
      <c r="D17" s="86" t="s">
        <v>319</v>
      </c>
      <c r="E17" s="70">
        <v>39</v>
      </c>
      <c r="F17" s="69" t="s">
        <v>320</v>
      </c>
      <c r="G17" s="69" t="s">
        <v>69</v>
      </c>
      <c r="H17" s="70"/>
      <c r="I17" s="69" t="s">
        <v>321</v>
      </c>
      <c r="J17" s="70"/>
      <c r="K17" s="69" t="s">
        <v>296</v>
      </c>
      <c r="L17" s="70"/>
      <c r="M17" s="71"/>
      <c r="N17" s="71"/>
      <c r="O17" s="72">
        <v>104.35</v>
      </c>
      <c r="P17" s="72">
        <f>O17/5</f>
        <v>20.869999999999997</v>
      </c>
      <c r="Q17" s="70"/>
      <c r="R17" s="70"/>
      <c r="S17" s="70"/>
      <c r="T17" s="69" t="s">
        <v>318</v>
      </c>
      <c r="U17" s="87">
        <v>270</v>
      </c>
      <c r="V17" s="88" t="s">
        <v>74</v>
      </c>
    </row>
    <row r="18" spans="1:22" ht="33.75" customHeight="1">
      <c r="A18" s="125"/>
      <c r="B18" s="81" t="s">
        <v>405</v>
      </c>
      <c r="C18" s="81">
        <v>27</v>
      </c>
      <c r="D18" s="103" t="s">
        <v>323</v>
      </c>
      <c r="E18" s="103" t="s">
        <v>324</v>
      </c>
      <c r="F18" s="103" t="s">
        <v>320</v>
      </c>
      <c r="G18" s="103" t="s">
        <v>69</v>
      </c>
      <c r="H18" s="103" t="s">
        <v>303</v>
      </c>
      <c r="I18" s="103" t="s">
        <v>322</v>
      </c>
      <c r="J18" s="103">
        <v>1</v>
      </c>
      <c r="K18" s="103" t="s">
        <v>304</v>
      </c>
      <c r="L18" s="103" t="s">
        <v>305</v>
      </c>
      <c r="M18" s="83">
        <v>25.11</v>
      </c>
      <c r="N18" s="107">
        <v>13</v>
      </c>
      <c r="O18" s="103">
        <v>50.43</v>
      </c>
      <c r="P18" s="103" t="s">
        <v>69</v>
      </c>
      <c r="Q18" s="103" t="s">
        <v>301</v>
      </c>
      <c r="R18" s="103" t="s">
        <v>172</v>
      </c>
      <c r="S18" s="103" t="s">
        <v>108</v>
      </c>
      <c r="T18" s="103" t="s">
        <v>449</v>
      </c>
      <c r="U18" s="81"/>
      <c r="V18" s="108"/>
    </row>
    <row r="19" spans="1:22" ht="33.75" customHeight="1">
      <c r="A19" s="125">
        <v>9</v>
      </c>
      <c r="B19" s="68" t="s">
        <v>404</v>
      </c>
      <c r="C19" s="68"/>
      <c r="D19" s="86" t="s">
        <v>326</v>
      </c>
      <c r="E19" s="70">
        <v>41</v>
      </c>
      <c r="F19" s="69" t="s">
        <v>327</v>
      </c>
      <c r="G19" s="69" t="s">
        <v>69</v>
      </c>
      <c r="H19" s="70"/>
      <c r="I19" s="69" t="s">
        <v>328</v>
      </c>
      <c r="J19" s="70"/>
      <c r="K19" s="69" t="s">
        <v>299</v>
      </c>
      <c r="L19" s="70"/>
      <c r="M19" s="71"/>
      <c r="N19" s="71"/>
      <c r="O19" s="72">
        <v>6.6</v>
      </c>
      <c r="P19" s="72">
        <f>6.6/100</f>
        <v>6.6000000000000003E-2</v>
      </c>
      <c r="Q19" s="70"/>
      <c r="R19" s="70"/>
      <c r="S19" s="70"/>
      <c r="T19" s="69" t="s">
        <v>329</v>
      </c>
      <c r="U19" s="87">
        <v>800</v>
      </c>
      <c r="V19" s="88" t="s">
        <v>130</v>
      </c>
    </row>
    <row r="20" spans="1:22" ht="33.75" customHeight="1">
      <c r="A20" s="125"/>
      <c r="B20" s="81" t="s">
        <v>405</v>
      </c>
      <c r="C20" s="81">
        <v>34</v>
      </c>
      <c r="D20" s="103" t="s">
        <v>330</v>
      </c>
      <c r="E20" s="103" t="s">
        <v>331</v>
      </c>
      <c r="F20" s="103" t="s">
        <v>332</v>
      </c>
      <c r="G20" s="103" t="s">
        <v>69</v>
      </c>
      <c r="H20" s="103" t="s">
        <v>333</v>
      </c>
      <c r="I20" s="103" t="s">
        <v>334</v>
      </c>
      <c r="J20" s="103">
        <v>100</v>
      </c>
      <c r="K20" s="103" t="s">
        <v>299</v>
      </c>
      <c r="L20" s="103" t="s">
        <v>297</v>
      </c>
      <c r="M20" s="83">
        <v>52.849499999999999</v>
      </c>
      <c r="N20" s="107" t="s">
        <v>307</v>
      </c>
      <c r="O20" s="103">
        <v>4</v>
      </c>
      <c r="P20" s="103">
        <v>0.04</v>
      </c>
      <c r="Q20" s="103" t="s">
        <v>313</v>
      </c>
      <c r="R20" s="103" t="s">
        <v>298</v>
      </c>
      <c r="S20" s="103" t="s">
        <v>306</v>
      </c>
      <c r="T20" s="103" t="s">
        <v>335</v>
      </c>
      <c r="U20" s="81"/>
      <c r="V20" s="108"/>
    </row>
    <row r="21" spans="1:22" ht="33.75" customHeight="1">
      <c r="A21" s="125">
        <v>10</v>
      </c>
      <c r="B21" s="68" t="s">
        <v>404</v>
      </c>
      <c r="C21" s="68"/>
      <c r="D21" s="86" t="s">
        <v>337</v>
      </c>
      <c r="E21" s="70">
        <v>42</v>
      </c>
      <c r="F21" s="69" t="s">
        <v>338</v>
      </c>
      <c r="G21" s="69" t="s">
        <v>339</v>
      </c>
      <c r="H21" s="70"/>
      <c r="I21" s="69" t="s">
        <v>340</v>
      </c>
      <c r="J21" s="70"/>
      <c r="K21" s="69" t="s">
        <v>304</v>
      </c>
      <c r="L21" s="70"/>
      <c r="M21" s="71"/>
      <c r="N21" s="71"/>
      <c r="O21" s="72">
        <v>29.3</v>
      </c>
      <c r="P21" s="72">
        <v>29.3</v>
      </c>
      <c r="Q21" s="70"/>
      <c r="R21" s="70"/>
      <c r="S21" s="70"/>
      <c r="T21" s="69" t="s">
        <v>341</v>
      </c>
      <c r="U21" s="87">
        <v>2496</v>
      </c>
      <c r="V21" s="88" t="s">
        <v>134</v>
      </c>
    </row>
    <row r="22" spans="1:22" ht="33.75" customHeight="1">
      <c r="A22" s="125"/>
      <c r="B22" s="81" t="s">
        <v>405</v>
      </c>
      <c r="C22" s="81">
        <v>32</v>
      </c>
      <c r="D22" s="103" t="s">
        <v>343</v>
      </c>
      <c r="E22" s="103" t="s">
        <v>344</v>
      </c>
      <c r="F22" s="103" t="s">
        <v>338</v>
      </c>
      <c r="G22" s="103" t="s">
        <v>69</v>
      </c>
      <c r="H22" s="103" t="s">
        <v>342</v>
      </c>
      <c r="I22" s="103" t="s">
        <v>345</v>
      </c>
      <c r="J22" s="103">
        <v>1</v>
      </c>
      <c r="K22" s="103" t="s">
        <v>304</v>
      </c>
      <c r="L22" s="103" t="s">
        <v>297</v>
      </c>
      <c r="M22" s="83">
        <v>37.543999999999997</v>
      </c>
      <c r="N22" s="107">
        <v>6.39</v>
      </c>
      <c r="O22" s="103">
        <v>6.39</v>
      </c>
      <c r="P22" s="103">
        <v>12.78</v>
      </c>
      <c r="Q22" s="103" t="s">
        <v>301</v>
      </c>
      <c r="R22" s="103" t="s">
        <v>172</v>
      </c>
      <c r="S22" s="103"/>
      <c r="T22" s="103" t="s">
        <v>346</v>
      </c>
      <c r="U22" s="81"/>
      <c r="V22" s="108"/>
    </row>
    <row r="23" spans="1:22" ht="33.75" customHeight="1">
      <c r="A23" s="125">
        <v>11</v>
      </c>
      <c r="B23" s="68" t="s">
        <v>404</v>
      </c>
      <c r="C23" s="68"/>
      <c r="D23" s="86" t="s">
        <v>347</v>
      </c>
      <c r="E23" s="70">
        <v>43</v>
      </c>
      <c r="F23" s="69" t="s">
        <v>348</v>
      </c>
      <c r="G23" s="69" t="s">
        <v>69</v>
      </c>
      <c r="H23" s="70"/>
      <c r="I23" s="69" t="s">
        <v>328</v>
      </c>
      <c r="J23" s="70"/>
      <c r="K23" s="69" t="s">
        <v>299</v>
      </c>
      <c r="L23" s="70"/>
      <c r="M23" s="71"/>
      <c r="N23" s="71"/>
      <c r="O23" s="72">
        <v>9.14</v>
      </c>
      <c r="P23" s="72">
        <f>9.14/100</f>
        <v>9.1400000000000009E-2</v>
      </c>
      <c r="Q23" s="70"/>
      <c r="R23" s="70"/>
      <c r="S23" s="70"/>
      <c r="T23" s="69" t="s">
        <v>325</v>
      </c>
      <c r="U23" s="87">
        <v>8820</v>
      </c>
      <c r="V23" s="88" t="s">
        <v>74</v>
      </c>
    </row>
    <row r="24" spans="1:22" ht="33.75" customHeight="1">
      <c r="A24" s="125"/>
      <c r="B24" s="81" t="s">
        <v>405</v>
      </c>
      <c r="C24" s="81">
        <v>32</v>
      </c>
      <c r="D24" s="103" t="s">
        <v>349</v>
      </c>
      <c r="E24" s="103" t="s">
        <v>350</v>
      </c>
      <c r="F24" s="103" t="s">
        <v>348</v>
      </c>
      <c r="G24" s="103" t="s">
        <v>69</v>
      </c>
      <c r="H24" s="103" t="s">
        <v>300</v>
      </c>
      <c r="I24" s="103" t="s">
        <v>334</v>
      </c>
      <c r="J24" s="103">
        <v>100</v>
      </c>
      <c r="K24" s="103" t="s">
        <v>299</v>
      </c>
      <c r="L24" s="103" t="s">
        <v>297</v>
      </c>
      <c r="M24" s="83">
        <v>33.228900000000003</v>
      </c>
      <c r="N24" s="107" t="s">
        <v>307</v>
      </c>
      <c r="O24" s="103">
        <v>6</v>
      </c>
      <c r="P24" s="103">
        <v>0.06</v>
      </c>
      <c r="Q24" s="103" t="s">
        <v>313</v>
      </c>
      <c r="R24" s="103" t="s">
        <v>298</v>
      </c>
      <c r="S24" s="103" t="s">
        <v>108</v>
      </c>
      <c r="T24" s="103" t="s">
        <v>351</v>
      </c>
      <c r="U24" s="81"/>
      <c r="V24" s="108"/>
    </row>
    <row r="25" spans="1:22" ht="33.75" customHeight="1">
      <c r="A25" s="125">
        <v>12</v>
      </c>
      <c r="B25" s="68" t="s">
        <v>404</v>
      </c>
      <c r="C25" s="68"/>
      <c r="D25" s="86" t="s">
        <v>352</v>
      </c>
      <c r="E25" s="70"/>
      <c r="F25" s="69" t="s">
        <v>353</v>
      </c>
      <c r="G25" s="69" t="s">
        <v>69</v>
      </c>
      <c r="H25" s="70"/>
      <c r="I25" s="69" t="s">
        <v>354</v>
      </c>
      <c r="J25" s="70"/>
      <c r="K25" s="69" t="s">
        <v>317</v>
      </c>
      <c r="L25" s="70"/>
      <c r="M25" s="71"/>
      <c r="N25" s="71"/>
      <c r="O25" s="72">
        <v>8.25</v>
      </c>
      <c r="P25" s="72">
        <v>8.25</v>
      </c>
      <c r="Q25" s="70"/>
      <c r="R25" s="70"/>
      <c r="S25" s="70"/>
      <c r="T25" s="69" t="s">
        <v>355</v>
      </c>
      <c r="U25" s="87">
        <v>15200</v>
      </c>
      <c r="V25" s="88" t="s">
        <v>74</v>
      </c>
    </row>
    <row r="26" spans="1:22" ht="33.75" customHeight="1">
      <c r="A26" s="125"/>
      <c r="B26" s="81" t="s">
        <v>405</v>
      </c>
      <c r="C26" s="81">
        <v>35</v>
      </c>
      <c r="D26" s="103" t="s">
        <v>356</v>
      </c>
      <c r="E26" s="103" t="s">
        <v>357</v>
      </c>
      <c r="F26" s="103" t="s">
        <v>353</v>
      </c>
      <c r="G26" s="103" t="s">
        <v>69</v>
      </c>
      <c r="H26" s="103" t="s">
        <v>303</v>
      </c>
      <c r="I26" s="103" t="s">
        <v>358</v>
      </c>
      <c r="J26" s="103">
        <v>1</v>
      </c>
      <c r="K26" s="103" t="s">
        <v>317</v>
      </c>
      <c r="L26" s="103" t="s">
        <v>359</v>
      </c>
      <c r="M26" s="83">
        <v>72.358099999999993</v>
      </c>
      <c r="N26" s="107">
        <v>8.43</v>
      </c>
      <c r="O26" s="103">
        <v>8.43</v>
      </c>
      <c r="P26" s="103">
        <v>8.43</v>
      </c>
      <c r="Q26" s="103" t="s">
        <v>301</v>
      </c>
      <c r="R26" s="103" t="s">
        <v>172</v>
      </c>
      <c r="S26" s="103" t="s">
        <v>306</v>
      </c>
      <c r="T26" s="103" t="s">
        <v>360</v>
      </c>
      <c r="U26" s="81"/>
      <c r="V26" s="108"/>
    </row>
    <row r="27" spans="1:22" ht="33.75" customHeight="1">
      <c r="A27" s="125">
        <v>13</v>
      </c>
      <c r="B27" s="68" t="s">
        <v>404</v>
      </c>
      <c r="C27" s="68"/>
      <c r="D27" s="86" t="s">
        <v>361</v>
      </c>
      <c r="E27" s="70"/>
      <c r="F27" s="69" t="s">
        <v>362</v>
      </c>
      <c r="G27" s="69" t="s">
        <v>69</v>
      </c>
      <c r="H27" s="70"/>
      <c r="I27" s="69" t="s">
        <v>363</v>
      </c>
      <c r="J27" s="70"/>
      <c r="K27" s="69" t="s">
        <v>299</v>
      </c>
      <c r="L27" s="70"/>
      <c r="M27" s="71"/>
      <c r="N27" s="71"/>
      <c r="O27" s="72">
        <v>5.8</v>
      </c>
      <c r="P27" s="72">
        <v>5.8000000000000003E-2</v>
      </c>
      <c r="Q27" s="70"/>
      <c r="R27" s="70"/>
      <c r="S27" s="70"/>
      <c r="T27" s="69" t="s">
        <v>364</v>
      </c>
      <c r="U27" s="87">
        <v>350</v>
      </c>
      <c r="V27" s="88" t="s">
        <v>287</v>
      </c>
    </row>
    <row r="28" spans="1:22" ht="33.75" customHeight="1">
      <c r="A28" s="125"/>
      <c r="B28" s="81" t="s">
        <v>405</v>
      </c>
      <c r="C28" s="81">
        <v>32</v>
      </c>
      <c r="D28" s="103" t="s">
        <v>366</v>
      </c>
      <c r="E28" s="103" t="s">
        <v>367</v>
      </c>
      <c r="F28" s="103" t="s">
        <v>362</v>
      </c>
      <c r="G28" s="103" t="s">
        <v>69</v>
      </c>
      <c r="H28" s="103" t="s">
        <v>300</v>
      </c>
      <c r="I28" s="103" t="s">
        <v>365</v>
      </c>
      <c r="J28" s="103">
        <v>100</v>
      </c>
      <c r="K28" s="103" t="s">
        <v>299</v>
      </c>
      <c r="L28" s="103" t="s">
        <v>297</v>
      </c>
      <c r="M28" s="83">
        <v>33.228900000000003</v>
      </c>
      <c r="N28" s="107" t="s">
        <v>307</v>
      </c>
      <c r="O28" s="103">
        <v>7.3</v>
      </c>
      <c r="P28" s="103">
        <v>7.2999999999999995E-2</v>
      </c>
      <c r="Q28" s="103" t="s">
        <v>313</v>
      </c>
      <c r="R28" s="103" t="s">
        <v>172</v>
      </c>
      <c r="S28" s="103" t="s">
        <v>306</v>
      </c>
      <c r="T28" s="103" t="s">
        <v>351</v>
      </c>
      <c r="U28" s="103"/>
      <c r="V28" s="108"/>
    </row>
    <row r="29" spans="1:22" ht="33.75" customHeight="1">
      <c r="A29" s="125">
        <v>14</v>
      </c>
      <c r="B29" s="68" t="s">
        <v>404</v>
      </c>
      <c r="C29" s="68"/>
      <c r="D29" s="86" t="s">
        <v>370</v>
      </c>
      <c r="E29" s="70"/>
      <c r="F29" s="69" t="s">
        <v>371</v>
      </c>
      <c r="G29" s="69" t="s">
        <v>69</v>
      </c>
      <c r="H29" s="70"/>
      <c r="I29" s="69" t="s">
        <v>372</v>
      </c>
      <c r="J29" s="70">
        <v>100</v>
      </c>
      <c r="K29" s="69" t="s">
        <v>299</v>
      </c>
      <c r="L29" s="70"/>
      <c r="M29" s="71"/>
      <c r="N29" s="71"/>
      <c r="O29" s="72">
        <v>5.22</v>
      </c>
      <c r="P29" s="72">
        <v>5.2199999999999996E-2</v>
      </c>
      <c r="Q29" s="70"/>
      <c r="R29" s="70"/>
      <c r="S29" s="70"/>
      <c r="T29" s="69" t="s">
        <v>325</v>
      </c>
      <c r="U29" s="87">
        <v>14525</v>
      </c>
      <c r="V29" s="88" t="s">
        <v>74</v>
      </c>
    </row>
    <row r="30" spans="1:22" ht="33.75" customHeight="1">
      <c r="A30" s="125"/>
      <c r="B30" s="81" t="s">
        <v>405</v>
      </c>
      <c r="C30" s="81">
        <v>34</v>
      </c>
      <c r="D30" s="103" t="s">
        <v>373</v>
      </c>
      <c r="E30" s="103" t="s">
        <v>374</v>
      </c>
      <c r="F30" s="103" t="s">
        <v>371</v>
      </c>
      <c r="G30" s="103" t="s">
        <v>69</v>
      </c>
      <c r="H30" s="103" t="s">
        <v>300</v>
      </c>
      <c r="I30" s="103" t="s">
        <v>375</v>
      </c>
      <c r="J30" s="103">
        <v>100</v>
      </c>
      <c r="K30" s="103" t="s">
        <v>299</v>
      </c>
      <c r="L30" s="103" t="s">
        <v>297</v>
      </c>
      <c r="M30" s="83">
        <v>33.229999999999997</v>
      </c>
      <c r="N30" s="107" t="s">
        <v>307</v>
      </c>
      <c r="O30" s="103">
        <v>4.3</v>
      </c>
      <c r="P30" s="103" t="s">
        <v>69</v>
      </c>
      <c r="Q30" s="103" t="s">
        <v>313</v>
      </c>
      <c r="R30" s="103" t="s">
        <v>298</v>
      </c>
      <c r="S30" s="103" t="s">
        <v>108</v>
      </c>
      <c r="T30" s="103" t="s">
        <v>351</v>
      </c>
      <c r="U30" s="81"/>
      <c r="V30" s="109"/>
    </row>
    <row r="31" spans="1:22" ht="33.75" customHeight="1">
      <c r="A31" s="125">
        <v>15</v>
      </c>
      <c r="B31" s="68" t="s">
        <v>404</v>
      </c>
      <c r="C31" s="68"/>
      <c r="D31" s="86" t="s">
        <v>376</v>
      </c>
      <c r="E31" s="70"/>
      <c r="F31" s="69" t="s">
        <v>377</v>
      </c>
      <c r="G31" s="69" t="s">
        <v>69</v>
      </c>
      <c r="H31" s="70"/>
      <c r="I31" s="69" t="s">
        <v>378</v>
      </c>
      <c r="J31" s="70">
        <v>100</v>
      </c>
      <c r="K31" s="69" t="s">
        <v>299</v>
      </c>
      <c r="L31" s="70"/>
      <c r="M31" s="71"/>
      <c r="N31" s="71"/>
      <c r="O31" s="72">
        <v>7.5</v>
      </c>
      <c r="P31" s="72">
        <v>7.4999999999999997E-2</v>
      </c>
      <c r="Q31" s="70"/>
      <c r="R31" s="70"/>
      <c r="S31" s="70"/>
      <c r="T31" s="69" t="s">
        <v>379</v>
      </c>
      <c r="U31" s="87">
        <v>6595</v>
      </c>
      <c r="V31" s="88" t="s">
        <v>130</v>
      </c>
    </row>
    <row r="32" spans="1:22" ht="33.75" customHeight="1">
      <c r="A32" s="125"/>
      <c r="B32" s="81" t="s">
        <v>405</v>
      </c>
      <c r="C32" s="81">
        <v>36</v>
      </c>
      <c r="D32" s="103" t="s">
        <v>380</v>
      </c>
      <c r="E32" s="103" t="s">
        <v>381</v>
      </c>
      <c r="F32" s="103" t="s">
        <v>377</v>
      </c>
      <c r="G32" s="103" t="s">
        <v>69</v>
      </c>
      <c r="H32" s="103" t="s">
        <v>300</v>
      </c>
      <c r="I32" s="103" t="s">
        <v>382</v>
      </c>
      <c r="J32" s="103">
        <v>100</v>
      </c>
      <c r="K32" s="103" t="s">
        <v>299</v>
      </c>
      <c r="L32" s="103" t="s">
        <v>297</v>
      </c>
      <c r="M32" s="83">
        <v>48.883000000000003</v>
      </c>
      <c r="N32" s="107" t="s">
        <v>307</v>
      </c>
      <c r="O32" s="103">
        <v>15.8</v>
      </c>
      <c r="P32" s="103">
        <v>0.158</v>
      </c>
      <c r="Q32" s="103" t="s">
        <v>313</v>
      </c>
      <c r="R32" s="103" t="s">
        <v>298</v>
      </c>
      <c r="S32" s="103" t="s">
        <v>306</v>
      </c>
      <c r="T32" s="103" t="s">
        <v>336</v>
      </c>
      <c r="U32" s="110"/>
      <c r="V32" s="111"/>
    </row>
    <row r="33" spans="1:22" ht="33.75" customHeight="1">
      <c r="A33" s="125">
        <v>16</v>
      </c>
      <c r="B33" s="68" t="s">
        <v>404</v>
      </c>
      <c r="C33" s="68"/>
      <c r="D33" s="86" t="s">
        <v>383</v>
      </c>
      <c r="E33" s="70"/>
      <c r="F33" s="69" t="s">
        <v>384</v>
      </c>
      <c r="G33" s="69" t="s">
        <v>69</v>
      </c>
      <c r="H33" s="70"/>
      <c r="I33" s="69" t="s">
        <v>385</v>
      </c>
      <c r="J33" s="70">
        <v>100</v>
      </c>
      <c r="K33" s="69" t="s">
        <v>299</v>
      </c>
      <c r="L33" s="70"/>
      <c r="M33" s="71"/>
      <c r="N33" s="71"/>
      <c r="O33" s="72">
        <v>74.790000000000006</v>
      </c>
      <c r="P33" s="72">
        <v>0.74790000000000001</v>
      </c>
      <c r="Q33" s="70"/>
      <c r="R33" s="70"/>
      <c r="S33" s="70"/>
      <c r="T33" s="69" t="s">
        <v>386</v>
      </c>
      <c r="U33" s="87">
        <v>60</v>
      </c>
      <c r="V33" s="88" t="s">
        <v>287</v>
      </c>
    </row>
    <row r="34" spans="1:22" ht="33.75" customHeight="1">
      <c r="A34" s="125"/>
      <c r="B34" s="81" t="s">
        <v>405</v>
      </c>
      <c r="C34" s="81">
        <v>35</v>
      </c>
      <c r="D34" s="103" t="s">
        <v>406</v>
      </c>
      <c r="E34" s="103" t="s">
        <v>407</v>
      </c>
      <c r="F34" s="103" t="s">
        <v>408</v>
      </c>
      <c r="G34" s="103" t="s">
        <v>409</v>
      </c>
      <c r="H34" s="103" t="s">
        <v>410</v>
      </c>
      <c r="I34" s="103" t="s">
        <v>411</v>
      </c>
      <c r="J34" s="103">
        <v>100</v>
      </c>
      <c r="K34" s="103" t="s">
        <v>412</v>
      </c>
      <c r="L34" s="103" t="s">
        <v>413</v>
      </c>
      <c r="M34" s="83">
        <v>60.742400000000004</v>
      </c>
      <c r="N34" s="107" t="s">
        <v>414</v>
      </c>
      <c r="O34" s="103">
        <v>18.2</v>
      </c>
      <c r="P34" s="103" t="s">
        <v>409</v>
      </c>
      <c r="Q34" s="103" t="s">
        <v>415</v>
      </c>
      <c r="R34" s="103" t="s">
        <v>416</v>
      </c>
      <c r="S34" s="103" t="s">
        <v>417</v>
      </c>
      <c r="T34" s="103" t="s">
        <v>418</v>
      </c>
      <c r="U34" s="81"/>
      <c r="V34" s="109"/>
    </row>
    <row r="35" spans="1:22" ht="33.75" customHeight="1">
      <c r="A35" s="125">
        <v>17</v>
      </c>
      <c r="B35" s="68" t="s">
        <v>404</v>
      </c>
      <c r="C35" s="68"/>
      <c r="D35" s="86" t="s">
        <v>387</v>
      </c>
      <c r="E35" s="70"/>
      <c r="F35" s="69" t="s">
        <v>388</v>
      </c>
      <c r="G35" s="69" t="s">
        <v>69</v>
      </c>
      <c r="H35" s="70"/>
      <c r="I35" s="69" t="s">
        <v>368</v>
      </c>
      <c r="J35" s="70">
        <v>1</v>
      </c>
      <c r="K35" s="69" t="s">
        <v>304</v>
      </c>
      <c r="L35" s="70"/>
      <c r="M35" s="71"/>
      <c r="N35" s="71"/>
      <c r="O35" s="72">
        <v>22.24</v>
      </c>
      <c r="P35" s="72">
        <v>22.24</v>
      </c>
      <c r="Q35" s="70"/>
      <c r="R35" s="70"/>
      <c r="S35" s="70"/>
      <c r="T35" s="69" t="s">
        <v>389</v>
      </c>
      <c r="U35" s="87">
        <v>14975</v>
      </c>
      <c r="V35" s="88" t="s">
        <v>106</v>
      </c>
    </row>
    <row r="36" spans="1:22" ht="33.75" customHeight="1">
      <c r="A36" s="125"/>
      <c r="B36" s="81" t="s">
        <v>405</v>
      </c>
      <c r="C36" s="81">
        <v>31</v>
      </c>
      <c r="D36" s="103" t="s">
        <v>390</v>
      </c>
      <c r="E36" s="103" t="s">
        <v>391</v>
      </c>
      <c r="F36" s="103" t="s">
        <v>388</v>
      </c>
      <c r="G36" s="103" t="s">
        <v>69</v>
      </c>
      <c r="H36" s="103" t="s">
        <v>303</v>
      </c>
      <c r="I36" s="103" t="s">
        <v>369</v>
      </c>
      <c r="J36" s="103">
        <v>1</v>
      </c>
      <c r="K36" s="103" t="s">
        <v>304</v>
      </c>
      <c r="L36" s="103" t="s">
        <v>297</v>
      </c>
      <c r="M36" s="83">
        <v>59.210599999999999</v>
      </c>
      <c r="N36" s="107">
        <v>19.27</v>
      </c>
      <c r="O36" s="103">
        <v>19.27</v>
      </c>
      <c r="P36" s="103">
        <v>19.27</v>
      </c>
      <c r="Q36" s="103" t="s">
        <v>301</v>
      </c>
      <c r="R36" s="103" t="s">
        <v>298</v>
      </c>
      <c r="S36" s="103" t="s">
        <v>108</v>
      </c>
      <c r="T36" s="103" t="s">
        <v>392</v>
      </c>
      <c r="U36" s="81"/>
      <c r="V36" s="109"/>
    </row>
    <row r="37" spans="1:22" ht="33.75" customHeight="1">
      <c r="A37" s="125">
        <v>18</v>
      </c>
      <c r="B37" s="68" t="s">
        <v>404</v>
      </c>
      <c r="C37" s="68"/>
      <c r="D37" s="86" t="s">
        <v>394</v>
      </c>
      <c r="E37" s="70"/>
      <c r="F37" s="69" t="s">
        <v>395</v>
      </c>
      <c r="G37" s="69" t="s">
        <v>69</v>
      </c>
      <c r="H37" s="70"/>
      <c r="I37" s="69" t="s">
        <v>396</v>
      </c>
      <c r="J37" s="70">
        <v>5</v>
      </c>
      <c r="K37" s="69" t="s">
        <v>296</v>
      </c>
      <c r="L37" s="70"/>
      <c r="M37" s="71"/>
      <c r="N37" s="71"/>
      <c r="O37" s="72">
        <v>31.3</v>
      </c>
      <c r="P37" s="72">
        <v>6.26</v>
      </c>
      <c r="Q37" s="70"/>
      <c r="R37" s="70"/>
      <c r="S37" s="70"/>
      <c r="T37" s="69" t="s">
        <v>397</v>
      </c>
      <c r="U37" s="87">
        <v>1645</v>
      </c>
      <c r="V37" s="88" t="s">
        <v>398</v>
      </c>
    </row>
    <row r="38" spans="1:22" ht="33.75" customHeight="1">
      <c r="A38" s="125"/>
      <c r="B38" s="81" t="s">
        <v>405</v>
      </c>
      <c r="C38" s="81">
        <v>35</v>
      </c>
      <c r="D38" s="103" t="s">
        <v>399</v>
      </c>
      <c r="E38" s="103" t="s">
        <v>400</v>
      </c>
      <c r="F38" s="103" t="s">
        <v>401</v>
      </c>
      <c r="G38" s="103" t="s">
        <v>69</v>
      </c>
      <c r="H38" s="103" t="s">
        <v>393</v>
      </c>
      <c r="I38" s="103" t="s">
        <v>302</v>
      </c>
      <c r="J38" s="103">
        <v>1</v>
      </c>
      <c r="K38" s="103" t="s">
        <v>299</v>
      </c>
      <c r="L38" s="103" t="s">
        <v>297</v>
      </c>
      <c r="M38" s="83">
        <v>55.570900000000002</v>
      </c>
      <c r="N38" s="107">
        <v>6.8</v>
      </c>
      <c r="O38" s="103">
        <v>6.8</v>
      </c>
      <c r="P38" s="103">
        <v>6.8</v>
      </c>
      <c r="Q38" s="103" t="s">
        <v>301</v>
      </c>
      <c r="R38" s="103" t="s">
        <v>298</v>
      </c>
      <c r="S38" s="103" t="s">
        <v>306</v>
      </c>
      <c r="T38" s="103" t="s">
        <v>402</v>
      </c>
      <c r="U38" s="81"/>
      <c r="V38" s="111"/>
    </row>
    <row r="39" spans="1:22" ht="28.5" customHeight="1"/>
    <row r="40" spans="1:22" ht="28.5" customHeight="1"/>
    <row r="41" spans="1:22" ht="28.5" customHeight="1"/>
    <row r="42" spans="1:22" ht="28.5" customHeight="1"/>
  </sheetData>
  <mergeCells count="19">
    <mergeCell ref="A7:A8"/>
    <mergeCell ref="A9:A10"/>
    <mergeCell ref="A11:A12"/>
    <mergeCell ref="A37:A38"/>
    <mergeCell ref="A1:T1"/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A3:A4"/>
    <mergeCell ref="A5:A6"/>
  </mergeCells>
  <phoneticPr fontId="2" type="noConversion"/>
  <pageMargins left="0.31496062992125984" right="0.31496062992125984" top="0.55118110236220474" bottom="0.35433070866141736" header="0.31496062992125984" footer="0.31496062992125984"/>
  <pageSetup paperSize="9" orientation="portrait" horizontalDpi="0" verticalDpi="0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A2" sqref="A2:H2"/>
    </sheetView>
  </sheetViews>
  <sheetFormatPr defaultRowHeight="13.5"/>
  <cols>
    <col min="1" max="1" width="5.75" style="23" customWidth="1"/>
    <col min="2" max="2" width="0" style="24" hidden="1" customWidth="1"/>
    <col min="3" max="3" width="24.875" style="24" customWidth="1"/>
    <col min="4" max="4" width="13.375" style="24" customWidth="1"/>
    <col min="5" max="5" width="17.375" style="23" customWidth="1"/>
    <col min="6" max="6" width="9" style="23"/>
    <col min="7" max="7" width="9.5" style="23" customWidth="1"/>
    <col min="8" max="8" width="29.375" style="24" customWidth="1"/>
    <col min="9" max="9" width="4.875" style="24" hidden="1" customWidth="1"/>
    <col min="10" max="16384" width="9" style="24"/>
  </cols>
  <sheetData>
    <row r="1" spans="1:9" s="19" customFormat="1" ht="49.5" customHeight="1">
      <c r="A1" s="127" t="s">
        <v>209</v>
      </c>
      <c r="B1" s="127"/>
      <c r="C1" s="127"/>
      <c r="D1" s="127"/>
      <c r="E1" s="127"/>
      <c r="F1" s="127"/>
      <c r="G1" s="127"/>
      <c r="H1" s="127"/>
      <c r="I1" s="127"/>
    </row>
    <row r="2" spans="1:9" s="17" customFormat="1" ht="49.5" customHeight="1">
      <c r="A2" s="121" t="s">
        <v>0</v>
      </c>
      <c r="B2" s="20" t="s">
        <v>446</v>
      </c>
      <c r="C2" s="121" t="s">
        <v>183</v>
      </c>
      <c r="D2" s="121" t="s">
        <v>447</v>
      </c>
      <c r="E2" s="121" t="s">
        <v>3</v>
      </c>
      <c r="F2" s="121" t="s">
        <v>184</v>
      </c>
      <c r="G2" s="121" t="s">
        <v>448</v>
      </c>
      <c r="H2" s="121" t="s">
        <v>185</v>
      </c>
      <c r="I2" s="21" t="s">
        <v>186</v>
      </c>
    </row>
    <row r="3" spans="1:9" s="17" customFormat="1" ht="40.5" customHeight="1">
      <c r="A3" s="13">
        <v>1</v>
      </c>
      <c r="B3" s="14">
        <v>10</v>
      </c>
      <c r="C3" s="14" t="s">
        <v>82</v>
      </c>
      <c r="D3" s="14" t="s">
        <v>187</v>
      </c>
      <c r="E3" s="13" t="s">
        <v>188</v>
      </c>
      <c r="F3" s="13" t="s">
        <v>81</v>
      </c>
      <c r="G3" s="13" t="s">
        <v>189</v>
      </c>
      <c r="H3" s="14" t="s">
        <v>84</v>
      </c>
      <c r="I3" s="22" t="s">
        <v>85</v>
      </c>
    </row>
    <row r="4" spans="1:9" s="17" customFormat="1" ht="40.5" customHeight="1">
      <c r="A4" s="13">
        <v>2</v>
      </c>
      <c r="B4" s="14">
        <v>12</v>
      </c>
      <c r="C4" s="14" t="s">
        <v>190</v>
      </c>
      <c r="D4" s="14" t="s">
        <v>191</v>
      </c>
      <c r="E4" s="13" t="s">
        <v>192</v>
      </c>
      <c r="F4" s="13" t="s">
        <v>71</v>
      </c>
      <c r="G4" s="13" t="s">
        <v>193</v>
      </c>
      <c r="H4" s="14" t="s">
        <v>194</v>
      </c>
      <c r="I4" s="22" t="s">
        <v>115</v>
      </c>
    </row>
    <row r="5" spans="1:9" s="17" customFormat="1" ht="40.5" customHeight="1">
      <c r="A5" s="13">
        <v>3</v>
      </c>
      <c r="B5" s="14">
        <v>10</v>
      </c>
      <c r="C5" s="14" t="s">
        <v>195</v>
      </c>
      <c r="D5" s="14" t="s">
        <v>187</v>
      </c>
      <c r="E5" s="13" t="s">
        <v>196</v>
      </c>
      <c r="F5" s="13" t="s">
        <v>71</v>
      </c>
      <c r="G5" s="13" t="s">
        <v>197</v>
      </c>
      <c r="H5" s="14" t="s">
        <v>198</v>
      </c>
      <c r="I5" s="22" t="s">
        <v>199</v>
      </c>
    </row>
    <row r="6" spans="1:9" s="17" customFormat="1" ht="40.5" customHeight="1">
      <c r="A6" s="13">
        <v>4</v>
      </c>
      <c r="B6" s="14">
        <v>10</v>
      </c>
      <c r="C6" s="14" t="s">
        <v>200</v>
      </c>
      <c r="D6" s="14" t="s">
        <v>201</v>
      </c>
      <c r="E6" s="13" t="s">
        <v>202</v>
      </c>
      <c r="F6" s="13" t="s">
        <v>71</v>
      </c>
      <c r="G6" s="13" t="s">
        <v>203</v>
      </c>
      <c r="H6" s="14" t="s">
        <v>204</v>
      </c>
      <c r="I6" s="22" t="s">
        <v>205</v>
      </c>
    </row>
    <row r="7" spans="1:9" s="17" customFormat="1" ht="40.5" customHeight="1">
      <c r="A7" s="13">
        <v>5</v>
      </c>
      <c r="B7" s="14">
        <v>9</v>
      </c>
      <c r="C7" s="14" t="s">
        <v>206</v>
      </c>
      <c r="D7" s="14" t="s">
        <v>187</v>
      </c>
      <c r="E7" s="13" t="s">
        <v>149</v>
      </c>
      <c r="F7" s="13" t="s">
        <v>13</v>
      </c>
      <c r="G7" s="13" t="s">
        <v>207</v>
      </c>
      <c r="H7" s="14" t="s">
        <v>208</v>
      </c>
      <c r="I7" s="22" t="s">
        <v>134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附件1议价中标</vt:lpstr>
      <vt:lpstr>附件2同厂不同规</vt:lpstr>
      <vt:lpstr>附件3其他药品</vt:lpstr>
      <vt:lpstr>附件4 无替代脱标药品</vt:lpstr>
      <vt:lpstr>附件2同厂不同规!Print_Area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  镭</dc:creator>
  <cp:lastModifiedBy>1</cp:lastModifiedBy>
  <cp:lastPrinted>2017-04-07T12:06:26Z</cp:lastPrinted>
  <dcterms:created xsi:type="dcterms:W3CDTF">2017-04-07T08:51:24Z</dcterms:created>
  <dcterms:modified xsi:type="dcterms:W3CDTF">2017-04-10T09:46:58Z</dcterms:modified>
</cp:coreProperties>
</file>